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quintin\Music\1\OAI\23\"/>
    </mc:Choice>
  </mc:AlternateContent>
  <xr:revisionPtr revIDLastSave="0" documentId="13_ncr:1_{EF76F2F7-4EAF-4F6C-9E0E-8186663E7631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V.S" sheetId="1" r:id="rId1"/>
    <sheet name="F.O.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5" l="1"/>
  <c r="F12" i="5"/>
  <c r="F13" i="5"/>
  <c r="F14" i="5"/>
  <c r="F15" i="5"/>
  <c r="F16" i="5" s="1"/>
  <c r="F17" i="5" s="1"/>
  <c r="F18" i="5" s="1"/>
  <c r="F19" i="5" s="1"/>
  <c r="F20" i="5" s="1"/>
  <c r="F21" i="5" s="1"/>
  <c r="F22" i="5" s="1"/>
  <c r="F11" i="5"/>
  <c r="F10" i="5"/>
  <c r="F9" i="5"/>
  <c r="F9" i="1" l="1"/>
  <c r="F10" i="1" s="1"/>
  <c r="F11" i="1" l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D56" i="1"/>
  <c r="E56" i="1"/>
  <c r="F45" i="1" l="1"/>
  <c r="F46" i="1" s="1"/>
  <c r="F47" i="1" s="1"/>
  <c r="F48" i="1" s="1"/>
  <c r="F49" i="1" s="1"/>
  <c r="F50" i="1" s="1"/>
  <c r="F51" i="1" s="1"/>
  <c r="F52" i="1" s="1"/>
  <c r="F53" i="1" s="1"/>
  <c r="F54" i="1" s="1"/>
  <c r="E24" i="5"/>
  <c r="D24" i="5"/>
  <c r="F56" i="1" l="1"/>
</calcChain>
</file>

<file path=xl/sharedStrings.xml><?xml version="1.0" encoding="utf-8"?>
<sst xmlns="http://schemas.openxmlformats.org/spreadsheetml/2006/main" count="90" uniqueCount="74">
  <si>
    <t>FECHA</t>
  </si>
  <si>
    <t>NO. CK/TRANSFERENCIA</t>
  </si>
  <si>
    <t>DESCRIPCION</t>
  </si>
  <si>
    <t>DEBITO</t>
  </si>
  <si>
    <t xml:space="preserve">CREDITO </t>
  </si>
  <si>
    <t>BALANCE</t>
  </si>
  <si>
    <t>BALANCE INICIAL:</t>
  </si>
  <si>
    <t>LIBRO BANCO CTA. VENTA DE SERVICIO</t>
  </si>
  <si>
    <t>Hospital Nuestra Sra. De Regla</t>
  </si>
  <si>
    <t>Año de la consolidación de la seguridad alimentaria</t>
  </si>
  <si>
    <t>CTA.N.130-104873-6</t>
  </si>
  <si>
    <t>CTA.N.130-104161-8</t>
  </si>
  <si>
    <t>TOTAL</t>
  </si>
  <si>
    <t>Lida. Santa Lugo</t>
  </si>
  <si>
    <t xml:space="preserve">Revisado por </t>
  </si>
  <si>
    <t>Contadora H.N.S.R.</t>
  </si>
  <si>
    <t xml:space="preserve">Comision Bancaria </t>
  </si>
  <si>
    <t xml:space="preserve">LIBRO BANCO CTA. FONDO OPERATIVO </t>
  </si>
  <si>
    <t xml:space="preserve">CARGOS BANCARIOS </t>
  </si>
  <si>
    <t xml:space="preserve">P/Colector Impuesto Interno 5%  </t>
  </si>
  <si>
    <t>4524000000025</t>
  </si>
  <si>
    <t>SENASA SUBSIDIADO</t>
  </si>
  <si>
    <t>SENASA CONTRIBUTIVO</t>
  </si>
  <si>
    <t>Odontología (subsidio SeNaSa)</t>
  </si>
  <si>
    <t>FUTURO</t>
  </si>
  <si>
    <t>Odontologia (facturacion servicios no contemplado en Plan Basico)</t>
  </si>
  <si>
    <t>29/03/202</t>
  </si>
  <si>
    <t>PAGO COMPRA MATERIAL ORESOS  FACTURA NO. 239 SALDO</t>
  </si>
  <si>
    <t>PAGO MES DE MARZO 2023</t>
  </si>
  <si>
    <t>PAGO COMPRA ALIMENTOS ( VIVERES) FACTURA No. 731</t>
  </si>
  <si>
    <t xml:space="preserve">PAGO FLETE PAR ABUSCAR MEDICAMENTOS </t>
  </si>
  <si>
    <t xml:space="preserve">PAGO COMPORA U.M.M.Q.  Y MEDIC. FACTURAS NO.7661,7660,7617 </t>
  </si>
  <si>
    <t xml:space="preserve">PAGO VIATICO </t>
  </si>
  <si>
    <t>PAGOPOR REPARACION EQUIPO DE ODNTOLOGIA</t>
  </si>
  <si>
    <t>PAGO COMPRA U.M.M.Q. FACTURA.   2935,2936</t>
  </si>
  <si>
    <t>PAGO VIATICO A LA ENCARGADA DE FARMACIA</t>
  </si>
  <si>
    <t>PAGO COMPRA DE COMBUSTIBLES Y LUBRICANTES FACT. 2095</t>
  </si>
  <si>
    <t>PAGO COMRA DE MEDIC. Y U.M.M.Q. FACT.1176,1142,1068,1117</t>
  </si>
  <si>
    <t>PAGO COMPRA DE PUERTAS Y LLAVINES FACT. 230,229</t>
  </si>
  <si>
    <t>PAGO COMPRA ALIMENTOS ( agua) FACTURAS,1380,1413,1424</t>
  </si>
  <si>
    <t xml:space="preserve">PAGO FLETE PARA BUSCAR MEDICAMENTOS </t>
  </si>
  <si>
    <t>PAGO COMPRA DE GAS FACTURAS 49505,50501</t>
  </si>
  <si>
    <t>PAGO COMPRA U.M.M.Q. FACTURA.   17097,17125</t>
  </si>
  <si>
    <t>PAGO LIMPIEZA DEL PATIO</t>
  </si>
  <si>
    <t>PAGO PROGRAMA DE LABORATORIO</t>
  </si>
  <si>
    <t>PAGO SERVICIO DE FLOTA  FACTURAS 48652,47772</t>
  </si>
  <si>
    <t>PAGO POR LIMPIEZA DELPATIO DEL CENTRO HOSP.</t>
  </si>
  <si>
    <t>PAGO POR CONSTRUCCION DEACERA EN EL FRENTEL DEL HOSP.</t>
  </si>
  <si>
    <t>PAGO COMPRA DE PORCELANATO FACTURA.</t>
  </si>
  <si>
    <t xml:space="preserve">PAGO CONSTRUCCION DE TAPA DE LOS SEPTICOS </t>
  </si>
  <si>
    <t>PAGO COMPRA PORCELANATO</t>
  </si>
  <si>
    <t xml:space="preserve">PAGO COLOCACION DE PORCELNATO EN LOS PASILLOS </t>
  </si>
  <si>
    <t>PAGO COMPRA DE U.M.M.Q. FACTURA.4103</t>
  </si>
  <si>
    <t>CPAGO COLOACION DE PORCELANATO EN EL COMEDOR</t>
  </si>
  <si>
    <t>PAGO NOMINA MES DE MARZO-2023</t>
  </si>
  <si>
    <t>PAGO ALQUILR DE VEHICULO PARA LLEVAR FACTURA Y DOC. DEL CENTRO</t>
  </si>
  <si>
    <t>PAGO ELECTRICISTA MES DE MARZO-2023</t>
  </si>
  <si>
    <t>PAGO MES DE MARZO-2023</t>
  </si>
  <si>
    <t>PAGO COMPRA DE ALIENTOS FACTURAS 795,808,804,814,817,822,813,833,828,</t>
  </si>
  <si>
    <t>PAGO INSTALACION DE PORCELANATO EN DIFERENTES AREAS</t>
  </si>
  <si>
    <t>RENACER</t>
  </si>
  <si>
    <t xml:space="preserve">Cafetería </t>
  </si>
  <si>
    <t>Aportes provenientes de convenios Institucionales</t>
  </si>
  <si>
    <t>DEL 01  AL 31 MARZO 2023</t>
  </si>
  <si>
    <t>DGI IR-17 FEBRERO 2023</t>
  </si>
  <si>
    <t xml:space="preserve">PAGO RECOGIDA DESECHOS SOLIDOS  </t>
  </si>
  <si>
    <t xml:space="preserve">PAGO SERVICIO DE INTERNET Y COMUNICACIÓN </t>
  </si>
  <si>
    <t xml:space="preserve">PAGO COMPRA MEDICAMENTOS </t>
  </si>
  <si>
    <t xml:space="preserve">PAGO COMPRA MEDICAMENTOS  </t>
  </si>
  <si>
    <t xml:space="preserve">PAGO COMPRA REACTIVOS </t>
  </si>
  <si>
    <t xml:space="preserve">PAGO COMPRA  FUNDAS PLASTICAS FACTURA </t>
  </si>
  <si>
    <t xml:space="preserve">PGO COMPRA MATERIAL DE LIMP. </t>
  </si>
  <si>
    <t xml:space="preserve">PAGO COMPRA U.M.M.Q. </t>
  </si>
  <si>
    <t>PAGO COMPRA DE MATERIAL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</si>
</sst>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&quot;$&quot;* #,##0.00_-;\-&quot;$&quot;* #,##0.00_-;_-&quot;$&quot;* &quot;-&quot;??_-;_-@_-"/>
    <numFmt numFmtId="167" formatCode="000000"/>
    <numFmt numFmtId="168" formatCode="_-[$$-1C0A]* #,##0.00_-;\-[$$-1C0A]* #,##0.00_-;_-[$$-1C0A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u val="singleAccounting"/>
      <sz val="12"/>
      <color theme="1"/>
      <name val="Arial"/>
      <family val="2"/>
    </font>
    <font>
      <b/>
      <sz val="11"/>
      <name val="Arial"/>
      <family val="2"/>
    </font>
    <font>
      <sz val="11"/>
      <color indexed="6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40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6" fontId="5" fillId="0" borderId="1" xfId="1" applyFont="1" applyBorder="1" applyAlignment="1">
      <alignment horizontal="center" vertical="center" wrapText="1"/>
    </xf>
    <xf numFmtId="166" fontId="5" fillId="0" borderId="1" xfId="1" applyFont="1" applyBorder="1"/>
    <xf numFmtId="167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6" fontId="6" fillId="0" borderId="1" xfId="1" applyFont="1" applyBorder="1"/>
    <xf numFmtId="166" fontId="2" fillId="0" borderId="1" xfId="1" applyFont="1" applyBorder="1"/>
    <xf numFmtId="0" fontId="10" fillId="0" borderId="1" xfId="0" applyFont="1" applyBorder="1" applyAlignment="1">
      <alignment horizontal="center"/>
    </xf>
    <xf numFmtId="0" fontId="11" fillId="0" borderId="0" xfId="0" applyFont="1"/>
    <xf numFmtId="14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166" fontId="0" fillId="0" borderId="0" xfId="0" applyNumberFormat="1"/>
    <xf numFmtId="166" fontId="0" fillId="0" borderId="0" xfId="1" applyFont="1"/>
    <xf numFmtId="166" fontId="5" fillId="3" borderId="1" xfId="1" applyFont="1" applyFill="1" applyBorder="1"/>
    <xf numFmtId="167" fontId="12" fillId="3" borderId="1" xfId="0" applyNumberFormat="1" applyFont="1" applyFill="1" applyBorder="1" applyAlignment="1">
      <alignment horizontal="center" vertical="center"/>
    </xf>
    <xf numFmtId="166" fontId="14" fillId="0" borderId="1" xfId="1" applyFont="1" applyBorder="1"/>
    <xf numFmtId="166" fontId="15" fillId="0" borderId="1" xfId="1" applyFont="1" applyBorder="1" applyAlignment="1">
      <alignment horizontal="right"/>
    </xf>
    <xf numFmtId="166" fontId="14" fillId="4" borderId="1" xfId="1" applyFont="1" applyFill="1" applyBorder="1"/>
    <xf numFmtId="0" fontId="7" fillId="2" borderId="1" xfId="0" applyFont="1" applyFill="1" applyBorder="1" applyAlignment="1">
      <alignment horizontal="left"/>
    </xf>
    <xf numFmtId="14" fontId="1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168" fontId="13" fillId="0" borderId="1" xfId="1" applyNumberFormat="1" applyFont="1" applyFill="1" applyBorder="1"/>
    <xf numFmtId="165" fontId="0" fillId="0" borderId="0" xfId="0" applyNumberFormat="1"/>
    <xf numFmtId="0" fontId="17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4" fontId="8" fillId="0" borderId="0" xfId="3" applyNumberFormat="1" applyFont="1" applyAlignment="1">
      <alignment horizontal="center"/>
    </xf>
    <xf numFmtId="0" fontId="0" fillId="0" borderId="1" xfId="0" applyBorder="1" applyAlignment="1">
      <alignment wrapText="1"/>
    </xf>
    <xf numFmtId="0" fontId="0" fillId="0" borderId="5" xfId="0" applyBorder="1"/>
    <xf numFmtId="0" fontId="17" fillId="3" borderId="1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left"/>
    </xf>
    <xf numFmtId="0" fontId="12" fillId="0" borderId="1" xfId="0" applyFont="1" applyBorder="1" applyAlignment="1">
      <alignment horizontal="left"/>
    </xf>
  </cellXfs>
  <cellStyles count="6">
    <cellStyle name="Euro" xfId="2" xr:uid="{00000000-0005-0000-0000-000000000000}"/>
    <cellStyle name="Millares 9" xfId="4" xr:uid="{00000000-0005-0000-0000-000001000000}"/>
    <cellStyle name="Moneda" xfId="1" builtinId="4"/>
    <cellStyle name="Normal" xfId="0" builtinId="0"/>
    <cellStyle name="Normal 2" xfId="3" xr:uid="{00000000-0005-0000-0000-000004000000}"/>
    <cellStyle name="Normal 2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66675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5" name="4 Imagen" descr="HOSPITAL PROVINCIAL NUESTRA SEÑORA DE REGLA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1028701</xdr:colOff>
      <xdr:row>56</xdr:row>
      <xdr:rowOff>114300</xdr:rowOff>
    </xdr:from>
    <xdr:to>
      <xdr:col>2</xdr:col>
      <xdr:colOff>2352675</xdr:colOff>
      <xdr:row>61</xdr:row>
      <xdr:rowOff>133350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6" y="16687800"/>
          <a:ext cx="2847974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3343276</xdr:colOff>
      <xdr:row>56</xdr:row>
      <xdr:rowOff>85726</xdr:rowOff>
    </xdr:from>
    <xdr:to>
      <xdr:col>4</xdr:col>
      <xdr:colOff>228600</xdr:colOff>
      <xdr:row>60</xdr:row>
      <xdr:rowOff>76201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1" y="16659226"/>
          <a:ext cx="282892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190500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3" name="2 Imagen" descr="HOSPITAL PROVINCIAL NUESTRA SEÑORA DE REGLA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352425</xdr:colOff>
      <xdr:row>25</xdr:row>
      <xdr:rowOff>57150</xdr:rowOff>
    </xdr:from>
    <xdr:to>
      <xdr:col>2</xdr:col>
      <xdr:colOff>1800224</xdr:colOff>
      <xdr:row>31</xdr:row>
      <xdr:rowOff>132533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5715000"/>
          <a:ext cx="2847974" cy="122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2295525</xdr:colOff>
      <xdr:row>25</xdr:row>
      <xdr:rowOff>171450</xdr:rowOff>
    </xdr:from>
    <xdr:to>
      <xdr:col>4</xdr:col>
      <xdr:colOff>333374</xdr:colOff>
      <xdr:row>29</xdr:row>
      <xdr:rowOff>123825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5829300"/>
          <a:ext cx="2828924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zoomScaleNormal="100" workbookViewId="0">
      <selection activeCell="C54" sqref="C54"/>
    </sheetView>
  </sheetViews>
  <sheetFormatPr baseColWidth="10" defaultRowHeight="15" x14ac:dyDescent="0.25"/>
  <cols>
    <col min="1" max="1" width="12.7109375" customWidth="1"/>
    <col min="2" max="2" width="22.85546875" customWidth="1"/>
    <col min="3" max="3" width="68.57031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2" t="s">
        <v>8</v>
      </c>
      <c r="B1" s="32"/>
      <c r="C1" s="32"/>
      <c r="D1" s="32"/>
      <c r="E1" s="32"/>
      <c r="F1" s="32"/>
    </row>
    <row r="2" spans="1:6" ht="16.5" customHeight="1" x14ac:dyDescent="0.25">
      <c r="A2" s="32" t="s">
        <v>9</v>
      </c>
      <c r="B2" s="32"/>
      <c r="C2" s="32"/>
      <c r="D2" s="32"/>
      <c r="E2" s="32"/>
      <c r="F2" s="32"/>
    </row>
    <row r="3" spans="1:6" x14ac:dyDescent="0.25">
      <c r="A3" s="32" t="s">
        <v>7</v>
      </c>
      <c r="B3" s="32"/>
      <c r="C3" s="32"/>
      <c r="D3" s="32"/>
      <c r="E3" s="32"/>
      <c r="F3" s="32"/>
    </row>
    <row r="4" spans="1:6" x14ac:dyDescent="0.25">
      <c r="A4" s="32" t="s">
        <v>63</v>
      </c>
      <c r="B4" s="32"/>
      <c r="C4" s="32"/>
      <c r="D4" s="32"/>
      <c r="E4" s="32"/>
      <c r="F4" s="32"/>
    </row>
    <row r="5" spans="1:6" x14ac:dyDescent="0.25">
      <c r="E5" s="2"/>
    </row>
    <row r="6" spans="1:6" x14ac:dyDescent="0.25">
      <c r="B6" s="2" t="s">
        <v>11</v>
      </c>
      <c r="E6" s="1" t="s">
        <v>6</v>
      </c>
      <c r="F6" s="13">
        <v>4246966.01</v>
      </c>
    </row>
    <row r="7" spans="1:6" ht="15.75" thickBot="1" x14ac:dyDescent="0.3"/>
    <row r="8" spans="1:6" ht="36.75" customHeight="1" x14ac:dyDescent="0.25">
      <c r="A8" s="3" t="s">
        <v>0</v>
      </c>
      <c r="B8" s="27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5.75" x14ac:dyDescent="0.25">
      <c r="A9" s="33">
        <v>44986</v>
      </c>
      <c r="B9" s="28">
        <v>29793519707</v>
      </c>
      <c r="C9" s="25" t="s">
        <v>27</v>
      </c>
      <c r="D9" s="23"/>
      <c r="E9" s="29">
        <v>233462.5</v>
      </c>
      <c r="F9" s="7">
        <f>F6-E9</f>
        <v>4013503.51</v>
      </c>
    </row>
    <row r="10" spans="1:6" ht="15.75" x14ac:dyDescent="0.25">
      <c r="A10" s="33">
        <v>44986</v>
      </c>
      <c r="B10" s="28"/>
      <c r="C10" s="25" t="s">
        <v>28</v>
      </c>
      <c r="D10" s="23"/>
      <c r="E10" s="29">
        <v>320000</v>
      </c>
      <c r="F10" s="7">
        <f>F9-E10</f>
        <v>3693503.51</v>
      </c>
    </row>
    <row r="11" spans="1:6" ht="15.75" x14ac:dyDescent="0.25">
      <c r="A11" s="16">
        <v>44986</v>
      </c>
      <c r="B11" s="21">
        <v>29793593031</v>
      </c>
      <c r="C11" s="25" t="s">
        <v>29</v>
      </c>
      <c r="D11" s="23"/>
      <c r="E11" s="29">
        <v>106224.25</v>
      </c>
      <c r="F11" s="7">
        <f t="shared" ref="F11:F44" si="0">F10-E11</f>
        <v>3587279.26</v>
      </c>
    </row>
    <row r="12" spans="1:6" ht="15.75" x14ac:dyDescent="0.25">
      <c r="A12" s="33">
        <v>44987</v>
      </c>
      <c r="B12" s="21">
        <v>29807995951</v>
      </c>
      <c r="C12" s="25" t="s">
        <v>30</v>
      </c>
      <c r="D12" s="23"/>
      <c r="E12" s="29">
        <v>8820</v>
      </c>
      <c r="F12" s="7">
        <f t="shared" si="0"/>
        <v>3578459.26</v>
      </c>
    </row>
    <row r="13" spans="1:6" ht="15.75" x14ac:dyDescent="0.25">
      <c r="A13" s="16">
        <v>44987</v>
      </c>
      <c r="B13" s="21">
        <v>29808026405</v>
      </c>
      <c r="C13" s="25" t="s">
        <v>31</v>
      </c>
      <c r="D13" s="23"/>
      <c r="E13" s="29">
        <v>546695</v>
      </c>
      <c r="F13" s="7">
        <f t="shared" si="0"/>
        <v>3031764.26</v>
      </c>
    </row>
    <row r="14" spans="1:6" ht="15.75" x14ac:dyDescent="0.25">
      <c r="A14" s="34">
        <v>44987</v>
      </c>
      <c r="B14" s="21">
        <v>29808051052</v>
      </c>
      <c r="C14" s="25" t="s">
        <v>32</v>
      </c>
      <c r="D14" s="23"/>
      <c r="E14" s="29">
        <v>1500</v>
      </c>
      <c r="F14" s="7">
        <f t="shared" si="0"/>
        <v>3030264.26</v>
      </c>
    </row>
    <row r="15" spans="1:6" ht="15.75" x14ac:dyDescent="0.25">
      <c r="A15" s="33">
        <v>44987</v>
      </c>
      <c r="B15" s="21">
        <v>29813358047</v>
      </c>
      <c r="C15" s="25" t="s">
        <v>33</v>
      </c>
      <c r="D15" s="23"/>
      <c r="E15" s="29">
        <v>5997.6</v>
      </c>
      <c r="F15" s="7">
        <f t="shared" si="0"/>
        <v>3024266.6599999997</v>
      </c>
    </row>
    <row r="16" spans="1:6" ht="15.75" x14ac:dyDescent="0.25">
      <c r="A16" s="16">
        <v>44987</v>
      </c>
      <c r="B16" s="21">
        <v>2981339680</v>
      </c>
      <c r="C16" s="25" t="s">
        <v>34</v>
      </c>
      <c r="D16" s="23"/>
      <c r="E16" s="29">
        <v>360477.5</v>
      </c>
      <c r="F16" s="7">
        <f t="shared" si="0"/>
        <v>2663789.1599999997</v>
      </c>
    </row>
    <row r="17" spans="1:6" ht="15.75" x14ac:dyDescent="0.25">
      <c r="A17" s="33">
        <v>44988</v>
      </c>
      <c r="B17" s="21">
        <v>29827443308</v>
      </c>
      <c r="C17" s="25" t="s">
        <v>35</v>
      </c>
      <c r="D17" s="23"/>
      <c r="E17" s="29">
        <v>4200</v>
      </c>
      <c r="F17" s="7">
        <f t="shared" si="0"/>
        <v>2659589.1599999997</v>
      </c>
    </row>
    <row r="18" spans="1:6" ht="15.75" x14ac:dyDescent="0.25">
      <c r="A18" s="33">
        <v>44988</v>
      </c>
      <c r="B18" s="21">
        <v>29827469042</v>
      </c>
      <c r="C18" s="25" t="s">
        <v>36</v>
      </c>
      <c r="D18" s="23"/>
      <c r="E18" s="29">
        <v>72517.210000000006</v>
      </c>
      <c r="F18" s="7">
        <f t="shared" si="0"/>
        <v>2587071.9499999997</v>
      </c>
    </row>
    <row r="19" spans="1:6" ht="15.75" x14ac:dyDescent="0.25">
      <c r="A19" s="16">
        <v>44988</v>
      </c>
      <c r="B19" s="21">
        <v>29827494007</v>
      </c>
      <c r="C19" s="25" t="s">
        <v>37</v>
      </c>
      <c r="D19" s="23"/>
      <c r="E19" s="29">
        <v>239281.55</v>
      </c>
      <c r="F19" s="7">
        <f t="shared" si="0"/>
        <v>2347790.4</v>
      </c>
    </row>
    <row r="20" spans="1:6" ht="15.75" x14ac:dyDescent="0.25">
      <c r="A20" s="16">
        <v>44988</v>
      </c>
      <c r="B20" s="21">
        <v>29827867796</v>
      </c>
      <c r="C20" s="25" t="s">
        <v>38</v>
      </c>
      <c r="D20" s="23"/>
      <c r="E20" s="29">
        <v>44270</v>
      </c>
      <c r="F20" s="7">
        <f t="shared" si="0"/>
        <v>2303520.4</v>
      </c>
    </row>
    <row r="21" spans="1:6" ht="15.75" x14ac:dyDescent="0.25">
      <c r="A21" s="33">
        <v>44992</v>
      </c>
      <c r="B21" s="21">
        <v>29868732785</v>
      </c>
      <c r="C21" s="25" t="s">
        <v>39</v>
      </c>
      <c r="D21" s="23"/>
      <c r="E21" s="29">
        <v>34903</v>
      </c>
      <c r="F21" s="7">
        <f t="shared" si="0"/>
        <v>2268617.4</v>
      </c>
    </row>
    <row r="22" spans="1:6" ht="15.75" x14ac:dyDescent="0.25">
      <c r="A22" s="33">
        <v>44992</v>
      </c>
      <c r="B22" s="21">
        <v>29871146786</v>
      </c>
      <c r="C22" s="25" t="s">
        <v>40</v>
      </c>
      <c r="D22" s="23"/>
      <c r="E22" s="29">
        <v>25480</v>
      </c>
      <c r="F22" s="7">
        <f t="shared" si="0"/>
        <v>2243137.4</v>
      </c>
    </row>
    <row r="23" spans="1:6" ht="15.75" x14ac:dyDescent="0.25">
      <c r="A23" s="33">
        <v>44993</v>
      </c>
      <c r="B23" s="21">
        <v>29881164395</v>
      </c>
      <c r="C23" s="25" t="s">
        <v>41</v>
      </c>
      <c r="D23" s="23"/>
      <c r="E23" s="29">
        <v>34308.699999999997</v>
      </c>
      <c r="F23" s="7">
        <f t="shared" si="0"/>
        <v>2208828.6999999997</v>
      </c>
    </row>
    <row r="24" spans="1:6" ht="15.75" x14ac:dyDescent="0.25">
      <c r="A24" s="33">
        <v>44993</v>
      </c>
      <c r="B24" s="21">
        <v>29881292242</v>
      </c>
      <c r="C24" s="25" t="s">
        <v>42</v>
      </c>
      <c r="D24" s="23"/>
      <c r="E24" s="29">
        <v>71707.5</v>
      </c>
      <c r="F24" s="7">
        <f t="shared" si="0"/>
        <v>2137121.1999999997</v>
      </c>
    </row>
    <row r="25" spans="1:6" ht="15.75" x14ac:dyDescent="0.25">
      <c r="A25" s="33">
        <v>44993</v>
      </c>
      <c r="B25" s="21">
        <v>29882672326</v>
      </c>
      <c r="C25" s="25" t="s">
        <v>43</v>
      </c>
      <c r="D25" s="23"/>
      <c r="E25" s="29">
        <v>5880</v>
      </c>
      <c r="F25" s="7">
        <f t="shared" si="0"/>
        <v>2131241.1999999997</v>
      </c>
    </row>
    <row r="26" spans="1:6" ht="15.75" x14ac:dyDescent="0.25">
      <c r="A26" s="33">
        <v>44994</v>
      </c>
      <c r="B26" s="21">
        <v>29892140484</v>
      </c>
      <c r="C26" s="25" t="s">
        <v>44</v>
      </c>
      <c r="D26" s="23"/>
      <c r="E26" s="29">
        <v>22800</v>
      </c>
      <c r="F26" s="7">
        <f t="shared" si="0"/>
        <v>2108441.1999999997</v>
      </c>
    </row>
    <row r="27" spans="1:6" ht="15.75" x14ac:dyDescent="0.25">
      <c r="A27" s="33">
        <v>44994</v>
      </c>
      <c r="B27" s="21">
        <v>29892168784</v>
      </c>
      <c r="C27" s="25" t="s">
        <v>45</v>
      </c>
      <c r="D27" s="23"/>
      <c r="E27" s="29">
        <v>14476.17</v>
      </c>
      <c r="F27" s="7">
        <f t="shared" si="0"/>
        <v>2093965.0299999998</v>
      </c>
    </row>
    <row r="28" spans="1:6" ht="15.75" x14ac:dyDescent="0.25">
      <c r="A28" s="33">
        <v>44998</v>
      </c>
      <c r="B28" s="21">
        <v>29929786963</v>
      </c>
      <c r="C28" s="25" t="s">
        <v>46</v>
      </c>
      <c r="D28" s="23"/>
      <c r="E28" s="29">
        <v>1960</v>
      </c>
      <c r="F28" s="7">
        <f t="shared" si="0"/>
        <v>2092005.0299999998</v>
      </c>
    </row>
    <row r="29" spans="1:6" ht="15.75" x14ac:dyDescent="0.25">
      <c r="A29" s="33">
        <v>44999</v>
      </c>
      <c r="B29" s="21">
        <v>29944685609</v>
      </c>
      <c r="C29" s="25" t="s">
        <v>47</v>
      </c>
      <c r="D29" s="23"/>
      <c r="E29" s="29">
        <v>5880</v>
      </c>
      <c r="F29" s="7">
        <f t="shared" si="0"/>
        <v>2086125.0299999998</v>
      </c>
    </row>
    <row r="30" spans="1:6" ht="15.75" x14ac:dyDescent="0.25">
      <c r="A30" s="33">
        <v>45001</v>
      </c>
      <c r="B30" s="21">
        <v>29968265697</v>
      </c>
      <c r="C30" s="25" t="s">
        <v>48</v>
      </c>
      <c r="D30" s="23"/>
      <c r="E30" s="29">
        <v>10342.370000000001</v>
      </c>
      <c r="F30" s="7">
        <f t="shared" si="0"/>
        <v>2075782.6599999997</v>
      </c>
    </row>
    <row r="31" spans="1:6" ht="15.75" x14ac:dyDescent="0.25">
      <c r="A31" s="33">
        <v>45002</v>
      </c>
      <c r="B31" s="21">
        <v>29982777449</v>
      </c>
      <c r="C31" s="25" t="s">
        <v>49</v>
      </c>
      <c r="D31" s="23"/>
      <c r="E31" s="29">
        <v>7840</v>
      </c>
      <c r="F31" s="7">
        <f t="shared" si="0"/>
        <v>2067942.6599999997</v>
      </c>
    </row>
    <row r="32" spans="1:6" ht="15.75" x14ac:dyDescent="0.25">
      <c r="A32" s="33">
        <v>45006</v>
      </c>
      <c r="B32" s="21">
        <v>30026825848</v>
      </c>
      <c r="C32" s="25" t="s">
        <v>50</v>
      </c>
      <c r="D32" s="23"/>
      <c r="E32" s="29">
        <v>11491.53</v>
      </c>
      <c r="F32" s="7">
        <f t="shared" si="0"/>
        <v>2056451.1299999997</v>
      </c>
    </row>
    <row r="33" spans="1:6" ht="15.75" x14ac:dyDescent="0.25">
      <c r="A33" s="33">
        <v>45006</v>
      </c>
      <c r="B33" s="21">
        <v>30026881300</v>
      </c>
      <c r="C33" s="25" t="s">
        <v>51</v>
      </c>
      <c r="D33" s="23"/>
      <c r="E33" s="29">
        <v>7840</v>
      </c>
      <c r="F33" s="7">
        <f t="shared" si="0"/>
        <v>2048611.1299999997</v>
      </c>
    </row>
    <row r="34" spans="1:6" ht="15.75" x14ac:dyDescent="0.25">
      <c r="A34" s="33">
        <v>45006</v>
      </c>
      <c r="B34" s="21">
        <v>30026920877</v>
      </c>
      <c r="C34" s="25" t="s">
        <v>52</v>
      </c>
      <c r="D34" s="23"/>
      <c r="E34" s="29">
        <v>4940</v>
      </c>
      <c r="F34" s="7">
        <f t="shared" si="0"/>
        <v>2043671.1299999997</v>
      </c>
    </row>
    <row r="35" spans="1:6" ht="15.75" x14ac:dyDescent="0.25">
      <c r="A35" s="33">
        <v>45012</v>
      </c>
      <c r="B35" s="21">
        <v>30106349629</v>
      </c>
      <c r="C35" s="25" t="s">
        <v>53</v>
      </c>
      <c r="D35" s="23"/>
      <c r="E35" s="29">
        <v>7840</v>
      </c>
      <c r="F35" s="7">
        <f t="shared" si="0"/>
        <v>2035831.1299999997</v>
      </c>
    </row>
    <row r="36" spans="1:6" ht="15.75" x14ac:dyDescent="0.25">
      <c r="A36" s="33">
        <v>45013</v>
      </c>
      <c r="B36" s="21"/>
      <c r="C36" s="25" t="s">
        <v>54</v>
      </c>
      <c r="D36" s="23"/>
      <c r="E36" s="29">
        <v>441100</v>
      </c>
      <c r="F36" s="7">
        <f t="shared" si="0"/>
        <v>1594731.1299999997</v>
      </c>
    </row>
    <row r="37" spans="1:6" ht="15.75" x14ac:dyDescent="0.25">
      <c r="A37" s="33">
        <v>45013</v>
      </c>
      <c r="B37" s="21"/>
      <c r="C37" s="25" t="s">
        <v>54</v>
      </c>
      <c r="D37" s="23"/>
      <c r="E37" s="29">
        <v>320000</v>
      </c>
      <c r="F37" s="7">
        <f t="shared" si="0"/>
        <v>1274731.1299999997</v>
      </c>
    </row>
    <row r="38" spans="1:6" ht="15.75" x14ac:dyDescent="0.25">
      <c r="A38" s="16">
        <v>45013</v>
      </c>
      <c r="B38" s="21">
        <v>30117784733</v>
      </c>
      <c r="C38" s="25" t="s">
        <v>55</v>
      </c>
      <c r="D38" s="23"/>
      <c r="E38" s="29">
        <v>25480</v>
      </c>
      <c r="F38" s="7">
        <f t="shared" si="0"/>
        <v>1249251.1299999997</v>
      </c>
    </row>
    <row r="39" spans="1:6" ht="15.75" x14ac:dyDescent="0.25">
      <c r="A39" s="16">
        <v>45013</v>
      </c>
      <c r="B39" s="21">
        <v>30117905110</v>
      </c>
      <c r="C39" s="25" t="s">
        <v>56</v>
      </c>
      <c r="D39" s="23"/>
      <c r="E39" s="29">
        <v>19000</v>
      </c>
      <c r="F39" s="7">
        <f t="shared" si="0"/>
        <v>1230251.1299999997</v>
      </c>
    </row>
    <row r="40" spans="1:6" ht="15.75" x14ac:dyDescent="0.25">
      <c r="A40" s="16" t="s">
        <v>26</v>
      </c>
      <c r="B40" s="21"/>
      <c r="C40" s="25" t="s">
        <v>57</v>
      </c>
      <c r="D40" s="23"/>
      <c r="E40" s="29">
        <v>15000</v>
      </c>
      <c r="F40" s="7">
        <f t="shared" si="0"/>
        <v>1215251.1299999997</v>
      </c>
    </row>
    <row r="41" spans="1:6" ht="15.75" x14ac:dyDescent="0.25">
      <c r="A41" s="16">
        <v>45014</v>
      </c>
      <c r="B41" s="21">
        <v>30132415221</v>
      </c>
      <c r="C41" s="25" t="s">
        <v>57</v>
      </c>
      <c r="D41" s="23"/>
      <c r="E41" s="29">
        <v>15000</v>
      </c>
      <c r="F41" s="7">
        <f t="shared" si="0"/>
        <v>1200251.1299999997</v>
      </c>
    </row>
    <row r="42" spans="1:6" ht="15.75" x14ac:dyDescent="0.25">
      <c r="A42" s="33">
        <v>45014</v>
      </c>
      <c r="B42" s="21">
        <v>30132415500</v>
      </c>
      <c r="C42" s="25" t="s">
        <v>28</v>
      </c>
      <c r="D42" s="23"/>
      <c r="E42" s="29">
        <v>10000</v>
      </c>
      <c r="F42" s="7">
        <f t="shared" si="0"/>
        <v>1190251.1299999997</v>
      </c>
    </row>
    <row r="43" spans="1:6" ht="15.75" x14ac:dyDescent="0.25">
      <c r="A43" s="33">
        <v>45014</v>
      </c>
      <c r="B43" s="21">
        <v>30132455489</v>
      </c>
      <c r="C43" s="25" t="s">
        <v>58</v>
      </c>
      <c r="D43" s="23"/>
      <c r="E43" s="29">
        <v>68257.5</v>
      </c>
      <c r="F43" s="7">
        <f t="shared" si="0"/>
        <v>1121993.6299999997</v>
      </c>
    </row>
    <row r="44" spans="1:6" ht="15.75" x14ac:dyDescent="0.25">
      <c r="A44" s="34">
        <v>45015</v>
      </c>
      <c r="B44" s="21">
        <v>30142080039</v>
      </c>
      <c r="C44" s="25" t="s">
        <v>59</v>
      </c>
      <c r="D44" s="23"/>
      <c r="E44" s="29">
        <v>7840</v>
      </c>
      <c r="F44" s="7">
        <f t="shared" si="0"/>
        <v>1114153.6299999997</v>
      </c>
    </row>
    <row r="45" spans="1:6" ht="15.75" x14ac:dyDescent="0.25">
      <c r="A45" s="33">
        <v>45009</v>
      </c>
      <c r="B45" s="21">
        <v>4524000000142</v>
      </c>
      <c r="C45" s="25" t="s">
        <v>21</v>
      </c>
      <c r="D45" s="23">
        <v>987835.45</v>
      </c>
      <c r="E45" s="29"/>
      <c r="F45" s="7">
        <f>F44+D45</f>
        <v>2101989.0799999996</v>
      </c>
    </row>
    <row r="46" spans="1:6" ht="15.75" x14ac:dyDescent="0.25">
      <c r="A46" s="33">
        <v>44995</v>
      </c>
      <c r="B46" s="21">
        <v>4524000000034</v>
      </c>
      <c r="C46" s="25" t="s">
        <v>22</v>
      </c>
      <c r="D46" s="23">
        <v>342576.79</v>
      </c>
      <c r="E46" s="29"/>
      <c r="F46" s="7">
        <f>F45+D46</f>
        <v>2444565.8699999996</v>
      </c>
    </row>
    <row r="47" spans="1:6" ht="15.75" x14ac:dyDescent="0.25">
      <c r="A47" s="33">
        <v>45009</v>
      </c>
      <c r="B47" s="21">
        <v>4524000000111</v>
      </c>
      <c r="C47" s="25" t="s">
        <v>23</v>
      </c>
      <c r="D47" s="23">
        <v>20000</v>
      </c>
      <c r="E47" s="29"/>
      <c r="F47" s="7">
        <f t="shared" ref="F47:F51" si="1">F46+D47</f>
        <v>2464565.8699999996</v>
      </c>
    </row>
    <row r="48" spans="1:6" ht="15.75" x14ac:dyDescent="0.25">
      <c r="A48" s="33">
        <v>45015</v>
      </c>
      <c r="B48" s="21">
        <v>4524000000018</v>
      </c>
      <c r="C48" s="25" t="s">
        <v>24</v>
      </c>
      <c r="D48" s="23">
        <v>102315.61</v>
      </c>
      <c r="E48" s="29"/>
      <c r="F48" s="7">
        <f t="shared" si="1"/>
        <v>2566881.4799999995</v>
      </c>
    </row>
    <row r="49" spans="1:6" ht="15.75" x14ac:dyDescent="0.25">
      <c r="A49" s="33">
        <v>45008</v>
      </c>
      <c r="B49" s="21">
        <v>4524000000031</v>
      </c>
      <c r="C49" s="25" t="s">
        <v>60</v>
      </c>
      <c r="D49" s="23">
        <v>64495.07</v>
      </c>
      <c r="E49" s="29"/>
      <c r="F49" s="7">
        <f t="shared" si="1"/>
        <v>2631376.5499999993</v>
      </c>
    </row>
    <row r="50" spans="1:6" ht="15.75" x14ac:dyDescent="0.25">
      <c r="A50" s="33">
        <v>44994</v>
      </c>
      <c r="B50" s="21">
        <v>2.3030900272002E+17</v>
      </c>
      <c r="C50" s="35" t="s">
        <v>61</v>
      </c>
      <c r="D50" s="23">
        <v>20000</v>
      </c>
      <c r="E50" s="29"/>
      <c r="F50" s="7">
        <f t="shared" si="1"/>
        <v>2651376.5499999993</v>
      </c>
    </row>
    <row r="51" spans="1:6" ht="15.75" x14ac:dyDescent="0.25">
      <c r="A51" s="33">
        <v>45001</v>
      </c>
      <c r="B51" s="21">
        <v>2.3031600324004E+17</v>
      </c>
      <c r="C51" s="36" t="s">
        <v>25</v>
      </c>
      <c r="D51" s="23">
        <v>12200</v>
      </c>
      <c r="E51" s="29"/>
      <c r="F51" s="7">
        <f t="shared" si="1"/>
        <v>2663576.5499999993</v>
      </c>
    </row>
    <row r="52" spans="1:6" ht="15.75" x14ac:dyDescent="0.25">
      <c r="A52" s="33">
        <v>45013</v>
      </c>
      <c r="B52" s="21">
        <v>2.3032800272008998E+17</v>
      </c>
      <c r="C52" s="36" t="s">
        <v>62</v>
      </c>
      <c r="D52" s="23">
        <v>20000</v>
      </c>
      <c r="E52" s="29"/>
      <c r="F52" s="7">
        <f>F51+D52</f>
        <v>2683576.5499999993</v>
      </c>
    </row>
    <row r="53" spans="1:6" ht="15.75" x14ac:dyDescent="0.25">
      <c r="A53" s="33"/>
      <c r="B53" s="21"/>
      <c r="C53" s="25" t="s">
        <v>64</v>
      </c>
      <c r="D53" s="23"/>
      <c r="E53" s="29">
        <v>167073.83000000002</v>
      </c>
      <c r="F53" s="7">
        <f>F52-E53</f>
        <v>2516502.7199999993</v>
      </c>
    </row>
    <row r="54" spans="1:6" ht="15.75" x14ac:dyDescent="0.25">
      <c r="A54" s="16"/>
      <c r="B54" s="21"/>
      <c r="C54" s="25" t="s">
        <v>18</v>
      </c>
      <c r="D54" s="12"/>
      <c r="E54" s="29">
        <v>4790.9799999999996</v>
      </c>
      <c r="F54" s="7">
        <f>F53-E54</f>
        <v>2511711.7399999993</v>
      </c>
    </row>
    <row r="55" spans="1:6" ht="15.75" x14ac:dyDescent="0.25">
      <c r="A55" s="16">
        <v>44957</v>
      </c>
      <c r="B55" s="21"/>
      <c r="C55" s="17"/>
      <c r="D55" s="12"/>
      <c r="E55" s="20"/>
      <c r="F55" s="8"/>
    </row>
    <row r="56" spans="1:6" ht="20.25" x14ac:dyDescent="0.55000000000000004">
      <c r="A56" s="11">
        <v>44936</v>
      </c>
      <c r="B56" s="10"/>
      <c r="C56" s="14" t="s">
        <v>12</v>
      </c>
      <c r="D56" s="12">
        <f>SUM(D9:D55)</f>
        <v>1569422.9200000002</v>
      </c>
      <c r="E56" s="12">
        <f>SUM(E9:E55)</f>
        <v>3304677.19</v>
      </c>
      <c r="F56" s="24">
        <f>F54</f>
        <v>2511711.7399999993</v>
      </c>
    </row>
    <row r="58" spans="1:6" ht="15.75" x14ac:dyDescent="0.25">
      <c r="B58" s="15"/>
      <c r="D58" s="15" t="s">
        <v>13</v>
      </c>
      <c r="F58" s="18"/>
    </row>
    <row r="59" spans="1:6" x14ac:dyDescent="0.25">
      <c r="D59" t="s">
        <v>14</v>
      </c>
    </row>
    <row r="60" spans="1:6" x14ac:dyDescent="0.25">
      <c r="D60" t="s">
        <v>15</v>
      </c>
      <c r="F60" s="18"/>
    </row>
    <row r="62" spans="1:6" x14ac:dyDescent="0.25">
      <c r="F62" s="19"/>
    </row>
    <row r="63" spans="1:6" x14ac:dyDescent="0.25">
      <c r="F63" s="19"/>
    </row>
    <row r="64" spans="1:6" x14ac:dyDescent="0.25">
      <c r="D64" s="19"/>
      <c r="E64" s="19"/>
      <c r="F64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tabSelected="1" workbookViewId="0">
      <selection activeCell="C7" sqref="C7"/>
    </sheetView>
  </sheetViews>
  <sheetFormatPr baseColWidth="10" defaultRowHeight="15" x14ac:dyDescent="0.25"/>
  <cols>
    <col min="1" max="1" width="12.7109375" customWidth="1"/>
    <col min="2" max="2" width="21" customWidth="1"/>
    <col min="3" max="3" width="51.285156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2" t="s">
        <v>8</v>
      </c>
      <c r="B1" s="32"/>
      <c r="C1" s="32"/>
      <c r="D1" s="32"/>
      <c r="E1" s="32"/>
      <c r="F1" s="32"/>
    </row>
    <row r="2" spans="1:6" ht="16.5" customHeight="1" x14ac:dyDescent="0.25">
      <c r="A2" s="32" t="s">
        <v>9</v>
      </c>
      <c r="B2" s="32"/>
      <c r="C2" s="32"/>
      <c r="D2" s="32"/>
      <c r="E2" s="32"/>
      <c r="F2" s="32"/>
    </row>
    <row r="3" spans="1:6" x14ac:dyDescent="0.25">
      <c r="A3" s="32" t="s">
        <v>17</v>
      </c>
      <c r="B3" s="32"/>
      <c r="C3" s="32"/>
      <c r="D3" s="32"/>
      <c r="E3" s="32"/>
      <c r="F3" s="32"/>
    </row>
    <row r="4" spans="1:6" x14ac:dyDescent="0.25">
      <c r="A4" s="32" t="s">
        <v>63</v>
      </c>
      <c r="B4" s="32"/>
      <c r="C4" s="32"/>
      <c r="D4" s="32"/>
      <c r="E4" s="32"/>
      <c r="F4" s="32"/>
    </row>
    <row r="6" spans="1:6" x14ac:dyDescent="0.25">
      <c r="B6" s="2" t="s">
        <v>10</v>
      </c>
      <c r="E6" s="1" t="s">
        <v>6</v>
      </c>
      <c r="F6" s="13">
        <v>3081.12</v>
      </c>
    </row>
    <row r="7" spans="1:6" ht="15.75" thickBot="1" x14ac:dyDescent="0.3"/>
    <row r="8" spans="1:6" ht="36.75" customHeight="1" x14ac:dyDescent="0.25">
      <c r="A8" s="3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8.75" customHeight="1" x14ac:dyDescent="0.25">
      <c r="A9" s="26">
        <v>45014</v>
      </c>
      <c r="B9" s="37" t="s">
        <v>20</v>
      </c>
      <c r="C9" s="39"/>
      <c r="D9" s="8">
        <v>1944852.54</v>
      </c>
      <c r="E9" s="7"/>
      <c r="F9" s="7">
        <f>F6+D9</f>
        <v>1947933.6600000001</v>
      </c>
    </row>
    <row r="10" spans="1:6" ht="18.75" customHeight="1" x14ac:dyDescent="0.25">
      <c r="A10" s="26">
        <v>44999</v>
      </c>
      <c r="B10" s="37">
        <v>30142652168</v>
      </c>
      <c r="C10" s="39" t="s">
        <v>65</v>
      </c>
      <c r="D10" s="8"/>
      <c r="E10" s="7">
        <v>100000</v>
      </c>
      <c r="F10" s="7">
        <f>F9-E10</f>
        <v>1847933.6600000001</v>
      </c>
    </row>
    <row r="11" spans="1:6" ht="18.75" customHeight="1" x14ac:dyDescent="0.25">
      <c r="A11" s="26">
        <v>44999</v>
      </c>
      <c r="B11" s="37">
        <v>30142698476</v>
      </c>
      <c r="C11" s="39" t="s">
        <v>66</v>
      </c>
      <c r="D11" s="8"/>
      <c r="E11" s="7">
        <v>100411.8615</v>
      </c>
      <c r="F11" s="7">
        <f>F10-E11</f>
        <v>1747521.7985</v>
      </c>
    </row>
    <row r="12" spans="1:6" ht="18.75" customHeight="1" x14ac:dyDescent="0.25">
      <c r="A12" s="26">
        <v>44999</v>
      </c>
      <c r="B12" s="37">
        <v>30142722475</v>
      </c>
      <c r="C12" s="39" t="s">
        <v>67</v>
      </c>
      <c r="D12" s="8"/>
      <c r="E12" s="7">
        <v>95000</v>
      </c>
      <c r="F12" s="7">
        <f t="shared" ref="F12:F22" si="0">F11-E12</f>
        <v>1652521.7985</v>
      </c>
    </row>
    <row r="13" spans="1:6" ht="18.75" customHeight="1" x14ac:dyDescent="0.25">
      <c r="A13" s="26">
        <v>44999</v>
      </c>
      <c r="B13" s="37">
        <v>30142772797</v>
      </c>
      <c r="C13" s="39" t="s">
        <v>68</v>
      </c>
      <c r="D13" s="8"/>
      <c r="E13" s="7">
        <v>237975</v>
      </c>
      <c r="F13" s="7">
        <f t="shared" si="0"/>
        <v>1414546.7985</v>
      </c>
    </row>
    <row r="14" spans="1:6" ht="18.75" customHeight="1" x14ac:dyDescent="0.25">
      <c r="A14" s="26">
        <v>44999</v>
      </c>
      <c r="B14" s="37">
        <v>30142809357</v>
      </c>
      <c r="C14" s="39" t="s">
        <v>69</v>
      </c>
      <c r="D14" s="8"/>
      <c r="E14" s="7">
        <v>311806.15000000002</v>
      </c>
      <c r="F14" s="7">
        <f t="shared" si="0"/>
        <v>1102740.6485000001</v>
      </c>
    </row>
    <row r="15" spans="1:6" ht="18.75" customHeight="1" x14ac:dyDescent="0.25">
      <c r="A15" s="26">
        <v>44999</v>
      </c>
      <c r="B15" s="37">
        <v>30142841008</v>
      </c>
      <c r="C15" s="39" t="s">
        <v>70</v>
      </c>
      <c r="D15" s="8"/>
      <c r="E15" s="7">
        <v>98609.45</v>
      </c>
      <c r="F15" s="7">
        <f t="shared" si="0"/>
        <v>1004131.1985000002</v>
      </c>
    </row>
    <row r="16" spans="1:6" ht="18.75" customHeight="1" x14ac:dyDescent="0.25">
      <c r="A16" s="26">
        <v>44999</v>
      </c>
      <c r="B16" s="37">
        <v>30147365675</v>
      </c>
      <c r="C16" s="39" t="s">
        <v>71</v>
      </c>
      <c r="D16" s="8"/>
      <c r="E16" s="7">
        <v>125181.02000000002</v>
      </c>
      <c r="F16" s="7">
        <f t="shared" si="0"/>
        <v>878950.17850000015</v>
      </c>
    </row>
    <row r="17" spans="1:6" ht="18.75" customHeight="1" x14ac:dyDescent="0.25">
      <c r="A17" s="26">
        <v>44999</v>
      </c>
      <c r="B17" s="37">
        <v>30155636369</v>
      </c>
      <c r="C17" s="39" t="s">
        <v>72</v>
      </c>
      <c r="D17" s="8"/>
      <c r="E17" s="7">
        <v>80512.5</v>
      </c>
      <c r="F17" s="7">
        <f t="shared" si="0"/>
        <v>798437.67850000015</v>
      </c>
    </row>
    <row r="18" spans="1:6" ht="18.75" customHeight="1" x14ac:dyDescent="0.25">
      <c r="A18" s="26">
        <v>44999</v>
      </c>
      <c r="B18" s="37">
        <v>30142864665</v>
      </c>
      <c r="C18" s="39" t="s">
        <v>73</v>
      </c>
      <c r="D18" s="8"/>
      <c r="E18" s="7">
        <v>396520.36</v>
      </c>
      <c r="F18" s="7">
        <f t="shared" si="0"/>
        <v>401917.31850000017</v>
      </c>
    </row>
    <row r="19" spans="1:6" ht="18.75" customHeight="1" x14ac:dyDescent="0.25">
      <c r="A19" s="26">
        <v>44999</v>
      </c>
      <c r="B19" s="37">
        <v>30142891677</v>
      </c>
      <c r="C19" s="39" t="s">
        <v>72</v>
      </c>
      <c r="D19" s="8"/>
      <c r="E19" s="7">
        <v>46144.35</v>
      </c>
      <c r="F19" s="7">
        <f t="shared" si="0"/>
        <v>355772.96850000019</v>
      </c>
    </row>
    <row r="20" spans="1:6" ht="18.75" customHeight="1" x14ac:dyDescent="0.25">
      <c r="A20" s="26">
        <v>44999</v>
      </c>
      <c r="B20" s="37">
        <v>30145504884</v>
      </c>
      <c r="C20" s="39" t="s">
        <v>73</v>
      </c>
      <c r="D20" s="8"/>
      <c r="E20" s="7">
        <v>263602.239</v>
      </c>
      <c r="F20" s="7">
        <f t="shared" si="0"/>
        <v>92170.72950000019</v>
      </c>
    </row>
    <row r="21" spans="1:6" ht="18.75" customHeight="1" x14ac:dyDescent="0.25">
      <c r="A21" s="26"/>
      <c r="B21" s="37">
        <v>30159009388</v>
      </c>
      <c r="C21" s="39" t="s">
        <v>19</v>
      </c>
      <c r="D21" s="8"/>
      <c r="E21" s="7">
        <v>85094.789499999999</v>
      </c>
      <c r="F21" s="7">
        <f t="shared" si="0"/>
        <v>7075.9400000001915</v>
      </c>
    </row>
    <row r="22" spans="1:6" ht="18.75" customHeight="1" thickBot="1" x14ac:dyDescent="0.3">
      <c r="A22" s="26"/>
      <c r="B22" s="31"/>
      <c r="C22" s="38" t="s">
        <v>16</v>
      </c>
      <c r="D22" s="8"/>
      <c r="E22" s="7">
        <v>175</v>
      </c>
      <c r="F22" s="7">
        <f t="shared" si="0"/>
        <v>6900.9400000001915</v>
      </c>
    </row>
    <row r="23" spans="1:6" ht="15.75" x14ac:dyDescent="0.25">
      <c r="A23" s="16"/>
      <c r="B23" s="9"/>
      <c r="C23" s="17"/>
      <c r="D23" s="8"/>
      <c r="E23" s="20"/>
      <c r="F23" s="8"/>
    </row>
    <row r="24" spans="1:6" ht="20.25" x14ac:dyDescent="0.55000000000000004">
      <c r="A24" s="11"/>
      <c r="B24" s="10"/>
      <c r="C24" s="14" t="s">
        <v>12</v>
      </c>
      <c r="D24" s="12">
        <f>SUM(D9:D23)</f>
        <v>1944852.54</v>
      </c>
      <c r="E24" s="12">
        <f>SUM(E9:E23)</f>
        <v>1941032.7200000002</v>
      </c>
      <c r="F24" s="22">
        <f>F22</f>
        <v>6900.9400000001915</v>
      </c>
    </row>
    <row r="29" spans="1:6" ht="15.75" x14ac:dyDescent="0.25">
      <c r="B29" s="15"/>
      <c r="D29" s="15"/>
      <c r="F29" s="18"/>
    </row>
    <row r="30" spans="1:6" x14ac:dyDescent="0.25">
      <c r="F30" s="18"/>
    </row>
    <row r="31" spans="1:6" x14ac:dyDescent="0.25">
      <c r="F31" s="18"/>
    </row>
    <row r="32" spans="1:6" x14ac:dyDescent="0.25">
      <c r="F32" s="18"/>
    </row>
    <row r="33" spans="6:6" x14ac:dyDescent="0.25">
      <c r="F33" s="30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V.S</vt:lpstr>
      <vt:lpstr>F.O.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Smerlyn Quintin</cp:lastModifiedBy>
  <cp:lastPrinted>2021-09-10T16:49:08Z</cp:lastPrinted>
  <dcterms:created xsi:type="dcterms:W3CDTF">2020-06-15T16:25:30Z</dcterms:created>
  <dcterms:modified xsi:type="dcterms:W3CDTF">2023-07-14T19:40:57Z</dcterms:modified>
</cp:coreProperties>
</file>