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quintin\Music\1\OAI\23\"/>
    </mc:Choice>
  </mc:AlternateContent>
  <xr:revisionPtr revIDLastSave="0" documentId="13_ncr:1_{11CCFF63-F6A0-4D5D-B341-471DCB44ABB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V.S" sheetId="1" r:id="rId1"/>
    <sheet name="F.O.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5" l="1"/>
  <c r="F49" i="1"/>
  <c r="F48" i="1"/>
  <c r="F11" i="5" l="1"/>
  <c r="F9" i="1"/>
  <c r="F10" i="1" s="1"/>
  <c r="F11" i="1" l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D51" i="1"/>
  <c r="E51" i="1"/>
  <c r="F41" i="1" l="1"/>
  <c r="F42" i="1" s="1"/>
  <c r="F43" i="1" s="1"/>
  <c r="F44" i="1" s="1"/>
  <c r="F45" i="1" s="1"/>
  <c r="F46" i="1" s="1"/>
  <c r="F47" i="1" s="1"/>
  <c r="E11" i="5"/>
  <c r="D11" i="5"/>
  <c r="F51" i="1" l="1"/>
</calcChain>
</file>

<file path=xl/sharedStrings.xml><?xml version="1.0" encoding="utf-8"?>
<sst xmlns="http://schemas.openxmlformats.org/spreadsheetml/2006/main" count="73" uniqueCount="56">
  <si>
    <t>FECHA</t>
  </si>
  <si>
    <t>NO. CK/TRANSFERENCIA</t>
  </si>
  <si>
    <t>DESCRIPCION</t>
  </si>
  <si>
    <t>DEBITO</t>
  </si>
  <si>
    <t xml:space="preserve">CREDITO </t>
  </si>
  <si>
    <t>BALANCE</t>
  </si>
  <si>
    <t>BALANCE INICIAL:</t>
  </si>
  <si>
    <t>LIBRO BANCO CTA. VENTA DE SERVICIO</t>
  </si>
  <si>
    <t>Hospital Nuestra Sra. De Regla</t>
  </si>
  <si>
    <t>Año de la consolidación de la seguridad alimentaria</t>
  </si>
  <si>
    <t>CTA.N.130-104873-6</t>
  </si>
  <si>
    <t>CTA.N.130-104161-8</t>
  </si>
  <si>
    <t>TOTAL</t>
  </si>
  <si>
    <t>Lida. Santa Lugo</t>
  </si>
  <si>
    <t xml:space="preserve">Revisado por </t>
  </si>
  <si>
    <t>Contadora H.N.S.R.</t>
  </si>
  <si>
    <t xml:space="preserve">Comision Bancaria </t>
  </si>
  <si>
    <t xml:space="preserve">LIBRO BANCO CTA. FONDO OPERATIVO </t>
  </si>
  <si>
    <t xml:space="preserve">CARGOS BANCARIOS </t>
  </si>
  <si>
    <t>.</t>
  </si>
  <si>
    <t xml:space="preserve">P/ VIATICOS AL SUPERVISOR GENERAL DEL  CENTRO </t>
  </si>
  <si>
    <t>PAGO SUELDO MES DE DICIEMBRE 2022</t>
  </si>
  <si>
    <t xml:space="preserve">PREPARACION DE ALIMENTOS ( PARA LA CENA DEL 25 Y 31 A LOS PACUIENTES </t>
  </si>
  <si>
    <t>P/C DE GAS A GRANEL 347726,346591,348434,</t>
  </si>
  <si>
    <t>PAGO COMPRA DE ALIMENTOS FACT.720</t>
  </si>
  <si>
    <t>PAGO SERVICIOS DE FLOTAS NOVIEMBRE 2022</t>
  </si>
  <si>
    <t xml:space="preserve">P/ DE ENTIERRO DE CADAVER DEJADOEN EL CENTRO SIN FAMILIA </t>
  </si>
  <si>
    <t>PAGO LIMPIEZA DE ABANICO (4UN.)</t>
  </si>
  <si>
    <t xml:space="preserve">P/SERV. ANALISIS A PACIENTES INTERNOS Y VASEGURADOS </t>
  </si>
  <si>
    <t xml:space="preserve">PAGO Y COMPRA DE GAS A GRANEL </t>
  </si>
  <si>
    <t xml:space="preserve">P /TRAB. DE CONST. DESAGUE SALIDA DE AGUAS NEGRAS  PARTES ATRÁS </t>
  </si>
  <si>
    <t xml:space="preserve">P/TRAB.DE CONSTRUCION DE TAPA CETICO </t>
  </si>
  <si>
    <t>P/FLETE POR BUECAR MEDIC. A PROMESSE Y OXIGENO (4 VIAJES )</t>
  </si>
  <si>
    <t xml:space="preserve">P/REP. DE MOTOR DE ARRANQUE  Y TARJ.DE ENC. DE PLANTA DE MATERNIDAD </t>
  </si>
  <si>
    <t>P/FLETE POR BUSCAR MEDICAMENTOS DEL PROGRAMA DE VIH</t>
  </si>
  <si>
    <t xml:space="preserve">P/ REPARACION DE LA PUERTA DEL ASCENSOR </t>
  </si>
  <si>
    <t>PAGO POR INTALACIONES DE EQUIPOS DE CIRUJIA</t>
  </si>
  <si>
    <t>PAGO SERVICIOS DE FLOTAS DICIEMBRE-2023</t>
  </si>
  <si>
    <t>PAGO SUELDO MES DE ENERO-2023</t>
  </si>
  <si>
    <t>P/C DE  PLAFON  COTIZ.38120</t>
  </si>
  <si>
    <t>P/C MATERIAL REP. DE TURBINA ODONTOLOGIA FACT.13949</t>
  </si>
  <si>
    <t>PAGO REPARACION AUTOCLAVE Y MANTENIMIENTO EN GENERAL FACT.064</t>
  </si>
  <si>
    <t>P/ ALQ. DE VEHICULO PARA DIFERENTES DELIGENCIA DEL CENTRO .</t>
  </si>
  <si>
    <t>P/C DE SOLUCIONES SALINAS  FACT.1221</t>
  </si>
  <si>
    <t xml:space="preserve">P/ INSTALACION DE PLAFONES EN EL BANCO DE SANGRE Y EL SALON DE ACTOS </t>
  </si>
  <si>
    <t xml:space="preserve">P/ INSTALACION Y REPARACION DE LOS RIELES DE LA PUERTA FRONTRAL </t>
  </si>
  <si>
    <t>SENASA SUBSIDIADO</t>
  </si>
  <si>
    <t>SENASA CONTRIBUTIVO</t>
  </si>
  <si>
    <t>Odontología (subsidio SeNaSa)</t>
  </si>
  <si>
    <t>APS</t>
  </si>
  <si>
    <t>GMA</t>
  </si>
  <si>
    <t>FUTURO</t>
  </si>
  <si>
    <t xml:space="preserve">Odontologia </t>
  </si>
  <si>
    <t>DEL 01  AL 31 enero 2023</t>
  </si>
  <si>
    <t>DGI IR-17 DICIEMBRE 2022</t>
  </si>
  <si>
    <t>DEL 01  AL 31 ENERO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</si>
</sst>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&quot;$&quot;* #,##0.00_-;\-&quot;$&quot;* #,##0.00_-;_-&quot;$&quot;* &quot;-&quot;??_-;_-@_-"/>
    <numFmt numFmtId="167" formatCode="000000"/>
    <numFmt numFmtId="168" formatCode="_-[$$-1C0A]* #,##0.00_-;\-[$$-1C0A]* #,##0.00_-;_-[$$-1C0A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b/>
      <u val="singleAccounting"/>
      <sz val="12"/>
      <color theme="1"/>
      <name val="Arial"/>
      <family val="2"/>
    </font>
    <font>
      <b/>
      <sz val="11"/>
      <name val="Arial"/>
      <family val="2"/>
    </font>
    <font>
      <sz val="11"/>
      <color indexed="6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36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6" fontId="5" fillId="0" borderId="1" xfId="1" applyFont="1" applyBorder="1" applyAlignment="1">
      <alignment horizontal="center" vertical="center" wrapText="1"/>
    </xf>
    <xf numFmtId="166" fontId="5" fillId="0" borderId="1" xfId="1" applyFont="1" applyBorder="1"/>
    <xf numFmtId="167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6" fontId="6" fillId="0" borderId="1" xfId="1" applyFont="1" applyBorder="1"/>
    <xf numFmtId="166" fontId="2" fillId="0" borderId="1" xfId="1" applyFont="1" applyBorder="1"/>
    <xf numFmtId="0" fontId="10" fillId="0" borderId="1" xfId="0" applyFont="1" applyBorder="1" applyAlignment="1">
      <alignment horizontal="center"/>
    </xf>
    <xf numFmtId="0" fontId="11" fillId="0" borderId="0" xfId="0" applyFont="1"/>
    <xf numFmtId="14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166" fontId="0" fillId="0" borderId="0" xfId="0" applyNumberFormat="1"/>
    <xf numFmtId="166" fontId="0" fillId="0" borderId="0" xfId="1" applyFont="1"/>
    <xf numFmtId="166" fontId="5" fillId="3" borderId="1" xfId="1" applyFont="1" applyFill="1" applyBorder="1"/>
    <xf numFmtId="0" fontId="12" fillId="0" borderId="5" xfId="0" applyFont="1" applyBorder="1" applyAlignment="1">
      <alignment horizontal="left"/>
    </xf>
    <xf numFmtId="167" fontId="12" fillId="3" borderId="1" xfId="0" applyNumberFormat="1" applyFont="1" applyFill="1" applyBorder="1" applyAlignment="1">
      <alignment horizontal="center" vertical="center"/>
    </xf>
    <xf numFmtId="166" fontId="14" fillId="0" borderId="1" xfId="1" applyFont="1" applyBorder="1"/>
    <xf numFmtId="166" fontId="15" fillId="0" borderId="1" xfId="1" applyFont="1" applyBorder="1" applyAlignment="1">
      <alignment horizontal="right"/>
    </xf>
    <xf numFmtId="166" fontId="14" fillId="4" borderId="1" xfId="1" applyFont="1" applyFill="1" applyBorder="1"/>
    <xf numFmtId="0" fontId="7" fillId="2" borderId="1" xfId="0" applyFont="1" applyFill="1" applyBorder="1" applyAlignment="1">
      <alignment horizontal="left"/>
    </xf>
    <xf numFmtId="14" fontId="1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168" fontId="13" fillId="0" borderId="1" xfId="1" applyNumberFormat="1" applyFont="1" applyFill="1" applyBorder="1"/>
    <xf numFmtId="165" fontId="0" fillId="0" borderId="0" xfId="0" applyNumberFormat="1"/>
    <xf numFmtId="0" fontId="17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14" fontId="8" fillId="0" borderId="0" xfId="3" applyNumberFormat="1" applyFont="1" applyAlignment="1">
      <alignment horizontal="center"/>
    </xf>
  </cellXfs>
  <cellStyles count="6">
    <cellStyle name="Euro" xfId="2" xr:uid="{00000000-0005-0000-0000-000000000000}"/>
    <cellStyle name="Millares 9" xfId="4" xr:uid="{00000000-0005-0000-0000-000001000000}"/>
    <cellStyle name="Moneda" xfId="1" builtinId="4"/>
    <cellStyle name="Normal" xfId="0" builtinId="0"/>
    <cellStyle name="Normal 2" xfId="3" xr:uid="{00000000-0005-0000-0000-000004000000}"/>
    <cellStyle name="Normal 2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66675</xdr:colOff>
      <xdr:row>4</xdr:row>
      <xdr:rowOff>95250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5" name="4 Imagen" descr="HOSPITAL PROVINCIAL NUESTRA SEÑORA DE REGLA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1028701</xdr:colOff>
      <xdr:row>51</xdr:row>
      <xdr:rowOff>114300</xdr:rowOff>
    </xdr:from>
    <xdr:to>
      <xdr:col>2</xdr:col>
      <xdr:colOff>2352675</xdr:colOff>
      <xdr:row>56</xdr:row>
      <xdr:rowOff>133350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6" y="16687800"/>
          <a:ext cx="2847974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3343276</xdr:colOff>
      <xdr:row>51</xdr:row>
      <xdr:rowOff>85726</xdr:rowOff>
    </xdr:from>
    <xdr:to>
      <xdr:col>4</xdr:col>
      <xdr:colOff>228600</xdr:colOff>
      <xdr:row>55</xdr:row>
      <xdr:rowOff>76201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1" y="16659226"/>
          <a:ext cx="282892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409575</xdr:colOff>
      <xdr:row>4</xdr:row>
      <xdr:rowOff>95250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3" name="2 Imagen" descr="HOSPITAL PROVINCIAL NUESTRA SEÑORA DE REGLA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352425</xdr:colOff>
      <xdr:row>12</xdr:row>
      <xdr:rowOff>57150</xdr:rowOff>
    </xdr:from>
    <xdr:to>
      <xdr:col>2</xdr:col>
      <xdr:colOff>2019299</xdr:colOff>
      <xdr:row>18</xdr:row>
      <xdr:rowOff>132533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5715000"/>
          <a:ext cx="2847974" cy="122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2295525</xdr:colOff>
      <xdr:row>12</xdr:row>
      <xdr:rowOff>171450</xdr:rowOff>
    </xdr:from>
    <xdr:to>
      <xdr:col>4</xdr:col>
      <xdr:colOff>704849</xdr:colOff>
      <xdr:row>16</xdr:row>
      <xdr:rowOff>123825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5829300"/>
          <a:ext cx="2828924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opLeftCell="A36" workbookViewId="0">
      <selection activeCell="F50" sqref="F50"/>
    </sheetView>
  </sheetViews>
  <sheetFormatPr baseColWidth="10" defaultRowHeight="15" x14ac:dyDescent="0.25"/>
  <cols>
    <col min="1" max="1" width="12.7109375" customWidth="1"/>
    <col min="2" max="2" width="22.85546875" customWidth="1"/>
    <col min="3" max="3" width="68.570312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3" t="s">
        <v>8</v>
      </c>
      <c r="B1" s="33"/>
      <c r="C1" s="33"/>
      <c r="D1" s="33"/>
      <c r="E1" s="33"/>
      <c r="F1" s="33"/>
    </row>
    <row r="2" spans="1:6" ht="16.5" customHeight="1" x14ac:dyDescent="0.25">
      <c r="A2" s="33" t="s">
        <v>9</v>
      </c>
      <c r="B2" s="33"/>
      <c r="C2" s="33"/>
      <c r="D2" s="33"/>
      <c r="E2" s="33"/>
      <c r="F2" s="33"/>
    </row>
    <row r="3" spans="1:6" x14ac:dyDescent="0.25">
      <c r="A3" s="33" t="s">
        <v>7</v>
      </c>
      <c r="B3" s="33"/>
      <c r="C3" s="33"/>
      <c r="D3" s="33"/>
      <c r="E3" s="33"/>
      <c r="F3" s="33"/>
    </row>
    <row r="4" spans="1:6" x14ac:dyDescent="0.25">
      <c r="A4" s="33" t="s">
        <v>53</v>
      </c>
      <c r="B4" s="33"/>
      <c r="C4" s="33"/>
      <c r="D4" s="33"/>
      <c r="E4" s="33"/>
      <c r="F4" s="33"/>
    </row>
    <row r="5" spans="1:6" x14ac:dyDescent="0.25">
      <c r="E5" s="2"/>
    </row>
    <row r="6" spans="1:6" x14ac:dyDescent="0.25">
      <c r="B6" s="2" t="s">
        <v>11</v>
      </c>
      <c r="E6" s="1" t="s">
        <v>6</v>
      </c>
      <c r="F6" s="13">
        <v>1883880.7</v>
      </c>
    </row>
    <row r="7" spans="1:6" ht="15.75" thickBot="1" x14ac:dyDescent="0.3"/>
    <row r="8" spans="1:6" ht="36.75" customHeight="1" x14ac:dyDescent="0.25">
      <c r="A8" s="3" t="s">
        <v>0</v>
      </c>
      <c r="B8" s="28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5.75" x14ac:dyDescent="0.25">
      <c r="A9" s="34">
        <v>44930</v>
      </c>
      <c r="B9" s="29">
        <v>29175846071</v>
      </c>
      <c r="C9" s="26" t="s">
        <v>20</v>
      </c>
      <c r="D9" s="24"/>
      <c r="E9" s="30">
        <v>2250</v>
      </c>
      <c r="F9" s="7">
        <f>F6-E9</f>
        <v>1881630.7</v>
      </c>
    </row>
    <row r="10" spans="1:6" ht="15.75" x14ac:dyDescent="0.25">
      <c r="A10" s="34">
        <v>44930</v>
      </c>
      <c r="B10" s="29">
        <v>29175889816</v>
      </c>
      <c r="C10" s="26" t="s">
        <v>21</v>
      </c>
      <c r="D10" s="24"/>
      <c r="E10" s="30">
        <v>11000</v>
      </c>
      <c r="F10" s="7">
        <f>F9-E10</f>
        <v>1870630.7</v>
      </c>
    </row>
    <row r="11" spans="1:6" ht="15.75" x14ac:dyDescent="0.25">
      <c r="A11" s="16">
        <v>44932</v>
      </c>
      <c r="B11" s="22">
        <v>29202073502</v>
      </c>
      <c r="C11" s="26" t="s">
        <v>22</v>
      </c>
      <c r="D11" s="24"/>
      <c r="E11" s="30">
        <v>3763.2</v>
      </c>
      <c r="F11" s="7">
        <f t="shared" ref="F11:F40" si="0">F10-E11</f>
        <v>1866867.5</v>
      </c>
    </row>
    <row r="12" spans="1:6" ht="15.75" x14ac:dyDescent="0.25">
      <c r="A12" s="34">
        <v>44936</v>
      </c>
      <c r="B12" s="22">
        <v>29235179579</v>
      </c>
      <c r="C12" s="26" t="s">
        <v>23</v>
      </c>
      <c r="D12" s="24"/>
      <c r="E12" s="30">
        <v>51909.3</v>
      </c>
      <c r="F12" s="7">
        <f t="shared" si="0"/>
        <v>1814958.2</v>
      </c>
    </row>
    <row r="13" spans="1:6" ht="15.75" x14ac:dyDescent="0.25">
      <c r="A13" s="16">
        <v>44938</v>
      </c>
      <c r="B13" s="22">
        <v>29254832001</v>
      </c>
      <c r="C13" s="26" t="s">
        <v>24</v>
      </c>
      <c r="D13" s="24"/>
      <c r="E13" s="30">
        <v>96928.5</v>
      </c>
      <c r="F13" s="7">
        <f t="shared" si="0"/>
        <v>1718029.7</v>
      </c>
    </row>
    <row r="14" spans="1:6" ht="15.75" x14ac:dyDescent="0.25">
      <c r="A14" s="35">
        <v>44938</v>
      </c>
      <c r="B14" s="22">
        <v>29254865083</v>
      </c>
      <c r="C14" s="26" t="s">
        <v>25</v>
      </c>
      <c r="D14" s="24"/>
      <c r="E14" s="30">
        <v>6972.42</v>
      </c>
      <c r="F14" s="7">
        <f t="shared" si="0"/>
        <v>1711057.28</v>
      </c>
    </row>
    <row r="15" spans="1:6" ht="15.75" x14ac:dyDescent="0.25">
      <c r="A15" s="34">
        <v>44939</v>
      </c>
      <c r="B15" s="22">
        <v>29263468884</v>
      </c>
      <c r="C15" s="26" t="s">
        <v>26</v>
      </c>
      <c r="D15" s="24"/>
      <c r="E15" s="30">
        <v>3920</v>
      </c>
      <c r="F15" s="7">
        <f t="shared" si="0"/>
        <v>1707137.28</v>
      </c>
    </row>
    <row r="16" spans="1:6" ht="15.75" x14ac:dyDescent="0.25">
      <c r="A16" s="16">
        <v>44939</v>
      </c>
      <c r="B16" s="22">
        <v>29263517468</v>
      </c>
      <c r="C16" s="26" t="s">
        <v>27</v>
      </c>
      <c r="D16" s="24"/>
      <c r="E16" s="30">
        <v>1862</v>
      </c>
      <c r="F16" s="7">
        <f t="shared" si="0"/>
        <v>1705275.28</v>
      </c>
    </row>
    <row r="17" spans="1:6" ht="15.75" x14ac:dyDescent="0.25">
      <c r="A17" s="34">
        <v>44943</v>
      </c>
      <c r="B17" s="22">
        <v>29304261558</v>
      </c>
      <c r="C17" s="26" t="s">
        <v>28</v>
      </c>
      <c r="D17" s="24"/>
      <c r="E17" s="30">
        <v>54558.5</v>
      </c>
      <c r="F17" s="7">
        <f t="shared" si="0"/>
        <v>1650716.78</v>
      </c>
    </row>
    <row r="18" spans="1:6" ht="15.75" x14ac:dyDescent="0.25">
      <c r="A18" s="34">
        <v>44943</v>
      </c>
      <c r="B18" s="22">
        <v>29304815885</v>
      </c>
      <c r="C18" s="26" t="s">
        <v>29</v>
      </c>
      <c r="D18" s="24"/>
      <c r="E18" s="30">
        <v>31128.84</v>
      </c>
      <c r="F18" s="7">
        <f t="shared" si="0"/>
        <v>1619587.94</v>
      </c>
    </row>
    <row r="19" spans="1:6" ht="15.75" x14ac:dyDescent="0.25">
      <c r="A19" s="16">
        <v>44944</v>
      </c>
      <c r="B19" s="22">
        <v>29315324288</v>
      </c>
      <c r="C19" s="26" t="s">
        <v>30</v>
      </c>
      <c r="D19" s="24"/>
      <c r="E19" s="30">
        <v>4018</v>
      </c>
      <c r="F19" s="7">
        <f t="shared" si="0"/>
        <v>1615569.94</v>
      </c>
    </row>
    <row r="20" spans="1:6" ht="15.75" x14ac:dyDescent="0.25">
      <c r="A20" s="16">
        <v>44945</v>
      </c>
      <c r="B20" s="22">
        <v>29323702915</v>
      </c>
      <c r="C20" s="26" t="s">
        <v>31</v>
      </c>
      <c r="D20" s="24"/>
      <c r="E20" s="30">
        <v>4018</v>
      </c>
      <c r="F20" s="7">
        <f t="shared" si="0"/>
        <v>1611551.94</v>
      </c>
    </row>
    <row r="21" spans="1:6" ht="15.75" x14ac:dyDescent="0.25">
      <c r="A21" s="34">
        <v>44945</v>
      </c>
      <c r="B21" s="22">
        <v>29323751619</v>
      </c>
      <c r="C21" s="26" t="s">
        <v>32</v>
      </c>
      <c r="D21" s="24"/>
      <c r="E21" s="30">
        <v>25480</v>
      </c>
      <c r="F21" s="7">
        <f t="shared" si="0"/>
        <v>1586071.94</v>
      </c>
    </row>
    <row r="22" spans="1:6" ht="15.75" x14ac:dyDescent="0.25">
      <c r="A22" s="34">
        <v>44945</v>
      </c>
      <c r="B22" s="22">
        <v>29324103104</v>
      </c>
      <c r="C22" s="26" t="s">
        <v>33</v>
      </c>
      <c r="D22" s="24"/>
      <c r="E22" s="30">
        <v>13560</v>
      </c>
      <c r="F22" s="7">
        <f t="shared" si="0"/>
        <v>1572511.94</v>
      </c>
    </row>
    <row r="23" spans="1:6" ht="15.75" x14ac:dyDescent="0.25">
      <c r="A23" s="16">
        <v>44946</v>
      </c>
      <c r="B23" s="22">
        <v>29335407721</v>
      </c>
      <c r="C23" s="26" t="s">
        <v>34</v>
      </c>
      <c r="D23" s="24"/>
      <c r="E23" s="30">
        <v>3920</v>
      </c>
      <c r="F23" s="7">
        <f t="shared" si="0"/>
        <v>1568591.94</v>
      </c>
    </row>
    <row r="24" spans="1:6" ht="15.75" x14ac:dyDescent="0.25">
      <c r="A24" s="16">
        <v>44946</v>
      </c>
      <c r="B24" s="22">
        <v>29335425551</v>
      </c>
      <c r="C24" s="26" t="s">
        <v>35</v>
      </c>
      <c r="D24" s="24"/>
      <c r="E24" s="30">
        <v>3920</v>
      </c>
      <c r="F24" s="7">
        <f t="shared" si="0"/>
        <v>1564671.94</v>
      </c>
    </row>
    <row r="25" spans="1:6" ht="15.75" x14ac:dyDescent="0.25">
      <c r="A25" s="16">
        <v>44951</v>
      </c>
      <c r="B25" s="22">
        <v>29388710467</v>
      </c>
      <c r="C25" s="26" t="s">
        <v>36</v>
      </c>
      <c r="D25" s="24"/>
      <c r="E25" s="30">
        <v>1372</v>
      </c>
      <c r="F25" s="7">
        <f t="shared" si="0"/>
        <v>1563299.94</v>
      </c>
    </row>
    <row r="26" spans="1:6" ht="15.75" x14ac:dyDescent="0.25">
      <c r="A26" s="16">
        <v>44951</v>
      </c>
      <c r="B26" s="22">
        <v>29389817667</v>
      </c>
      <c r="C26" s="26" t="s">
        <v>37</v>
      </c>
      <c r="D26" s="24"/>
      <c r="E26" s="30">
        <v>7338.62</v>
      </c>
      <c r="F26" s="7">
        <f t="shared" si="0"/>
        <v>1555961.3199999998</v>
      </c>
    </row>
    <row r="27" spans="1:6" ht="15.75" x14ac:dyDescent="0.25">
      <c r="A27" s="34">
        <v>44952</v>
      </c>
      <c r="B27" s="22" t="s">
        <v>19</v>
      </c>
      <c r="C27" s="26" t="s">
        <v>38</v>
      </c>
      <c r="D27" s="24"/>
      <c r="E27" s="30">
        <v>418617</v>
      </c>
      <c r="F27" s="7">
        <f t="shared" si="0"/>
        <v>1137344.3199999998</v>
      </c>
    </row>
    <row r="28" spans="1:6" ht="15.75" x14ac:dyDescent="0.25">
      <c r="A28" s="34">
        <v>44952</v>
      </c>
      <c r="B28" s="22" t="s">
        <v>19</v>
      </c>
      <c r="C28" s="26" t="s">
        <v>38</v>
      </c>
      <c r="D28" s="24"/>
      <c r="E28" s="30">
        <v>310000</v>
      </c>
      <c r="F28" s="7">
        <f t="shared" si="0"/>
        <v>827344.31999999983</v>
      </c>
    </row>
    <row r="29" spans="1:6" ht="15.75" x14ac:dyDescent="0.25">
      <c r="A29" s="35">
        <v>44952</v>
      </c>
      <c r="B29" s="22">
        <v>29405646698</v>
      </c>
      <c r="C29" s="26" t="s">
        <v>38</v>
      </c>
      <c r="D29" s="24"/>
      <c r="E29" s="30">
        <v>15000</v>
      </c>
      <c r="F29" s="7">
        <f t="shared" si="0"/>
        <v>812344.31999999983</v>
      </c>
    </row>
    <row r="30" spans="1:6" ht="15.75" x14ac:dyDescent="0.25">
      <c r="A30" s="16">
        <v>44953</v>
      </c>
      <c r="B30" s="22">
        <v>29412858682</v>
      </c>
      <c r="C30" s="26" t="s">
        <v>39</v>
      </c>
      <c r="D30" s="24"/>
      <c r="E30" s="30">
        <v>5937.29</v>
      </c>
      <c r="F30" s="7">
        <f t="shared" si="0"/>
        <v>806407.0299999998</v>
      </c>
    </row>
    <row r="31" spans="1:6" ht="15.75" x14ac:dyDescent="0.25">
      <c r="A31" s="34">
        <v>44953</v>
      </c>
      <c r="B31" s="22">
        <v>29412943872</v>
      </c>
      <c r="C31" s="26" t="s">
        <v>40</v>
      </c>
      <c r="D31" s="24"/>
      <c r="E31" s="30">
        <v>7195.84</v>
      </c>
      <c r="F31" s="7">
        <f t="shared" si="0"/>
        <v>799211.18999999983</v>
      </c>
    </row>
    <row r="32" spans="1:6" ht="15.75" x14ac:dyDescent="0.25">
      <c r="A32" s="16">
        <v>44953</v>
      </c>
      <c r="B32" s="22">
        <v>29413013074</v>
      </c>
      <c r="C32" s="26" t="s">
        <v>41</v>
      </c>
      <c r="D32" s="24"/>
      <c r="E32" s="30">
        <v>13842.5</v>
      </c>
      <c r="F32" s="7">
        <f t="shared" si="0"/>
        <v>785368.68999999983</v>
      </c>
    </row>
    <row r="33" spans="1:6" ht="15.75" x14ac:dyDescent="0.25">
      <c r="A33" s="16">
        <v>44953</v>
      </c>
      <c r="B33" s="22">
        <v>29415034307</v>
      </c>
      <c r="C33" s="26" t="s">
        <v>38</v>
      </c>
      <c r="D33" s="24"/>
      <c r="E33" s="30">
        <v>19000</v>
      </c>
      <c r="F33" s="7">
        <f t="shared" si="0"/>
        <v>766368.68999999983</v>
      </c>
    </row>
    <row r="34" spans="1:6" ht="15.75" x14ac:dyDescent="0.25">
      <c r="A34" s="16">
        <v>44953</v>
      </c>
      <c r="B34" s="22">
        <v>29415100894</v>
      </c>
      <c r="C34" s="26" t="s">
        <v>42</v>
      </c>
      <c r="D34" s="24"/>
      <c r="E34" s="30">
        <v>25000</v>
      </c>
      <c r="F34" s="7">
        <f t="shared" si="0"/>
        <v>741368.68999999983</v>
      </c>
    </row>
    <row r="35" spans="1:6" ht="15.75" x14ac:dyDescent="0.25">
      <c r="A35" s="16">
        <v>44953</v>
      </c>
      <c r="B35" s="22">
        <v>29415157095</v>
      </c>
      <c r="C35" s="26" t="s">
        <v>43</v>
      </c>
      <c r="D35" s="24"/>
      <c r="E35" s="30">
        <v>153000</v>
      </c>
      <c r="F35" s="7">
        <f t="shared" si="0"/>
        <v>588368.68999999983</v>
      </c>
    </row>
    <row r="36" spans="1:6" ht="15.75" x14ac:dyDescent="0.25">
      <c r="A36" s="16">
        <v>44953</v>
      </c>
      <c r="B36" s="22">
        <v>29415274107</v>
      </c>
      <c r="C36" s="26" t="s">
        <v>38</v>
      </c>
      <c r="D36" s="24"/>
      <c r="E36" s="30">
        <v>15000</v>
      </c>
      <c r="F36" s="7">
        <f t="shared" si="0"/>
        <v>573368.68999999983</v>
      </c>
    </row>
    <row r="37" spans="1:6" ht="15.75" x14ac:dyDescent="0.25">
      <c r="A37" s="16">
        <v>44953</v>
      </c>
      <c r="B37" s="22">
        <v>29415274543</v>
      </c>
      <c r="C37" s="26" t="s">
        <v>38</v>
      </c>
      <c r="D37" s="24"/>
      <c r="E37" s="30">
        <v>15000</v>
      </c>
      <c r="F37" s="7">
        <f t="shared" si="0"/>
        <v>558368.68999999983</v>
      </c>
    </row>
    <row r="38" spans="1:6" ht="15.75" x14ac:dyDescent="0.25">
      <c r="A38" s="16">
        <v>44953</v>
      </c>
      <c r="B38" s="22">
        <v>29415275001</v>
      </c>
      <c r="C38" s="26" t="s">
        <v>38</v>
      </c>
      <c r="D38" s="24"/>
      <c r="E38" s="30">
        <v>10000</v>
      </c>
      <c r="F38" s="7">
        <f t="shared" si="0"/>
        <v>548368.68999999983</v>
      </c>
    </row>
    <row r="39" spans="1:6" ht="15.75" x14ac:dyDescent="0.25">
      <c r="A39" s="34">
        <v>44957</v>
      </c>
      <c r="B39" s="22">
        <v>29456073176</v>
      </c>
      <c r="C39" s="26" t="s">
        <v>44</v>
      </c>
      <c r="D39" s="24"/>
      <c r="E39" s="30">
        <v>6370</v>
      </c>
      <c r="F39" s="7">
        <f t="shared" si="0"/>
        <v>541998.68999999983</v>
      </c>
    </row>
    <row r="40" spans="1:6" ht="15.75" x14ac:dyDescent="0.25">
      <c r="A40" s="34">
        <v>44957</v>
      </c>
      <c r="B40" s="22">
        <v>29457425981</v>
      </c>
      <c r="C40" s="26" t="s">
        <v>45</v>
      </c>
      <c r="D40" s="24"/>
      <c r="E40" s="30">
        <v>8355.48</v>
      </c>
      <c r="F40" s="7">
        <f t="shared" si="0"/>
        <v>533643.20999999985</v>
      </c>
    </row>
    <row r="41" spans="1:6" ht="15.75" x14ac:dyDescent="0.25">
      <c r="A41" s="34">
        <v>44950</v>
      </c>
      <c r="B41" s="22">
        <v>4524000000142</v>
      </c>
      <c r="C41" s="26" t="s">
        <v>46</v>
      </c>
      <c r="D41" s="24">
        <v>3787126.3</v>
      </c>
      <c r="E41" s="30"/>
      <c r="F41" s="7">
        <f>F40+D41</f>
        <v>4320769.51</v>
      </c>
    </row>
    <row r="42" spans="1:6" ht="15.75" x14ac:dyDescent="0.25">
      <c r="A42" s="34">
        <v>44930</v>
      </c>
      <c r="B42" s="22">
        <v>4524000000078</v>
      </c>
      <c r="C42" s="26" t="s">
        <v>47</v>
      </c>
      <c r="D42" s="24">
        <v>312448.71000000002</v>
      </c>
      <c r="E42" s="30"/>
      <c r="F42" s="7">
        <f>F41+D42</f>
        <v>4633218.22</v>
      </c>
    </row>
    <row r="43" spans="1:6" ht="15.75" x14ac:dyDescent="0.25">
      <c r="A43" s="34">
        <v>44950</v>
      </c>
      <c r="B43" s="22">
        <v>4524000000105</v>
      </c>
      <c r="C43" s="26" t="s">
        <v>48</v>
      </c>
      <c r="D43" s="24">
        <v>35000</v>
      </c>
      <c r="E43" s="30"/>
      <c r="F43" s="7">
        <f t="shared" ref="F43:F47" si="1">F42+D43</f>
        <v>4668218.22</v>
      </c>
    </row>
    <row r="44" spans="1:6" ht="15.75" x14ac:dyDescent="0.25">
      <c r="A44" s="34">
        <v>44936</v>
      </c>
      <c r="B44" s="22">
        <v>2.3011000324003002E+17</v>
      </c>
      <c r="C44" s="26" t="s">
        <v>49</v>
      </c>
      <c r="D44" s="24">
        <v>17378.490000000002</v>
      </c>
      <c r="E44" s="30"/>
      <c r="F44" s="7">
        <f t="shared" si="1"/>
        <v>4685596.71</v>
      </c>
    </row>
    <row r="45" spans="1:6" ht="15.75" x14ac:dyDescent="0.25">
      <c r="A45" s="34">
        <v>44930</v>
      </c>
      <c r="B45" s="22">
        <v>2.3010400272000998E+17</v>
      </c>
      <c r="C45" s="26" t="s">
        <v>50</v>
      </c>
      <c r="D45" s="24">
        <v>33403.360000000001</v>
      </c>
      <c r="E45" s="30"/>
      <c r="F45" s="7">
        <f t="shared" si="1"/>
        <v>4719000.07</v>
      </c>
    </row>
    <row r="46" spans="1:6" ht="15.75" x14ac:dyDescent="0.25">
      <c r="A46" s="34">
        <v>44957</v>
      </c>
      <c r="B46" s="22">
        <v>4524000000015</v>
      </c>
      <c r="C46" s="26" t="s">
        <v>51</v>
      </c>
      <c r="D46" s="24">
        <v>491832.37</v>
      </c>
      <c r="E46" s="30"/>
      <c r="F46" s="7">
        <f t="shared" si="1"/>
        <v>5210832.4400000004</v>
      </c>
    </row>
    <row r="47" spans="1:6" ht="15.75" x14ac:dyDescent="0.25">
      <c r="A47" s="34">
        <v>44936</v>
      </c>
      <c r="B47" s="22">
        <v>2.3011000324004E+17</v>
      </c>
      <c r="C47" s="26" t="s">
        <v>52</v>
      </c>
      <c r="D47" s="24">
        <v>7550</v>
      </c>
      <c r="E47" s="30"/>
      <c r="F47" s="7">
        <f t="shared" si="1"/>
        <v>5218382.4400000004</v>
      </c>
    </row>
    <row r="48" spans="1:6" ht="15.75" x14ac:dyDescent="0.25">
      <c r="A48" s="34"/>
      <c r="B48" s="22"/>
      <c r="C48" s="26" t="s">
        <v>54</v>
      </c>
      <c r="D48" s="24"/>
      <c r="E48" s="30">
        <v>326443.7</v>
      </c>
      <c r="F48" s="7">
        <f>F47-E48</f>
        <v>4891938.74</v>
      </c>
    </row>
    <row r="49" spans="1:6" ht="15.75" x14ac:dyDescent="0.25">
      <c r="A49" s="16"/>
      <c r="B49" s="22"/>
      <c r="C49" s="26" t="s">
        <v>18</v>
      </c>
      <c r="D49" s="12"/>
      <c r="E49" s="30">
        <v>2280.36</v>
      </c>
      <c r="F49" s="7">
        <f>F48-E49</f>
        <v>4889658.38</v>
      </c>
    </row>
    <row r="50" spans="1:6" ht="15.75" x14ac:dyDescent="0.25">
      <c r="A50" s="16">
        <v>44957</v>
      </c>
      <c r="B50" s="22"/>
      <c r="C50" s="17"/>
      <c r="D50" s="12"/>
      <c r="E50" s="20"/>
      <c r="F50" s="8"/>
    </row>
    <row r="51" spans="1:6" ht="20.25" x14ac:dyDescent="0.55000000000000004">
      <c r="A51" s="11">
        <v>44936</v>
      </c>
      <c r="B51" s="10"/>
      <c r="C51" s="14" t="s">
        <v>12</v>
      </c>
      <c r="D51" s="12">
        <f>SUM(D9:D50)</f>
        <v>4684739.2299999995</v>
      </c>
      <c r="E51" s="12">
        <f>SUM(E9:E50)</f>
        <v>1678961.55</v>
      </c>
      <c r="F51" s="25">
        <f>F49</f>
        <v>4889658.38</v>
      </c>
    </row>
    <row r="53" spans="1:6" ht="15.75" x14ac:dyDescent="0.25">
      <c r="B53" s="15"/>
      <c r="D53" s="15" t="s">
        <v>13</v>
      </c>
      <c r="F53" s="18"/>
    </row>
    <row r="54" spans="1:6" x14ac:dyDescent="0.25">
      <c r="D54" t="s">
        <v>14</v>
      </c>
    </row>
    <row r="55" spans="1:6" x14ac:dyDescent="0.25">
      <c r="D55" t="s">
        <v>15</v>
      </c>
      <c r="F55" s="18"/>
    </row>
    <row r="57" spans="1:6" x14ac:dyDescent="0.25">
      <c r="F57" s="19"/>
    </row>
    <row r="58" spans="1:6" x14ac:dyDescent="0.25">
      <c r="F58" s="19"/>
    </row>
    <row r="59" spans="1:6" x14ac:dyDescent="0.25">
      <c r="D59" s="19"/>
      <c r="E59" s="19"/>
      <c r="F59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7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tabSelected="1" workbookViewId="0">
      <selection activeCell="A5" sqref="A5"/>
    </sheetView>
  </sheetViews>
  <sheetFormatPr baseColWidth="10" defaultRowHeight="15" x14ac:dyDescent="0.25"/>
  <cols>
    <col min="1" max="1" width="12.7109375" customWidth="1"/>
    <col min="2" max="2" width="17.7109375" customWidth="1"/>
    <col min="3" max="3" width="45.710937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3" t="s">
        <v>8</v>
      </c>
      <c r="B1" s="33"/>
      <c r="C1" s="33"/>
      <c r="D1" s="33"/>
      <c r="E1" s="33"/>
      <c r="F1" s="33"/>
    </row>
    <row r="2" spans="1:6" ht="16.5" customHeight="1" x14ac:dyDescent="0.25">
      <c r="A2" s="33" t="s">
        <v>9</v>
      </c>
      <c r="B2" s="33"/>
      <c r="C2" s="33"/>
      <c r="D2" s="33"/>
      <c r="E2" s="33"/>
      <c r="F2" s="33"/>
    </row>
    <row r="3" spans="1:6" x14ac:dyDescent="0.25">
      <c r="A3" s="33" t="s">
        <v>17</v>
      </c>
      <c r="B3" s="33"/>
      <c r="C3" s="33"/>
      <c r="D3" s="33"/>
      <c r="E3" s="33"/>
      <c r="F3" s="33"/>
    </row>
    <row r="4" spans="1:6" x14ac:dyDescent="0.25">
      <c r="A4" s="33" t="s">
        <v>55</v>
      </c>
      <c r="B4" s="33"/>
      <c r="C4" s="33"/>
      <c r="D4" s="33"/>
      <c r="E4" s="33"/>
      <c r="F4" s="33"/>
    </row>
    <row r="6" spans="1:6" x14ac:dyDescent="0.25">
      <c r="B6" s="2" t="s">
        <v>10</v>
      </c>
      <c r="E6" s="1" t="s">
        <v>6</v>
      </c>
      <c r="F6" s="13">
        <v>3431.1200000006716</v>
      </c>
    </row>
    <row r="7" spans="1:6" ht="15.75" thickBot="1" x14ac:dyDescent="0.3"/>
    <row r="8" spans="1:6" ht="36.75" customHeight="1" x14ac:dyDescent="0.25">
      <c r="A8" s="3" t="s">
        <v>0</v>
      </c>
      <c r="B8" s="4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8.75" customHeight="1" thickBot="1" x14ac:dyDescent="0.3">
      <c r="A9" s="27"/>
      <c r="B9" s="32"/>
      <c r="C9" s="21" t="s">
        <v>16</v>
      </c>
      <c r="D9" s="8"/>
      <c r="E9" s="7">
        <v>175</v>
      </c>
      <c r="F9" s="7">
        <f>F6-E9</f>
        <v>3256.1200000006716</v>
      </c>
    </row>
    <row r="10" spans="1:6" ht="15.75" x14ac:dyDescent="0.25">
      <c r="A10" s="16"/>
      <c r="B10" s="9"/>
      <c r="C10" s="17"/>
      <c r="D10" s="8"/>
      <c r="E10" s="20"/>
      <c r="F10" s="8"/>
    </row>
    <row r="11" spans="1:6" ht="20.25" x14ac:dyDescent="0.55000000000000004">
      <c r="A11" s="11"/>
      <c r="B11" s="10"/>
      <c r="C11" s="14" t="s">
        <v>12</v>
      </c>
      <c r="D11" s="12">
        <f>SUM(D9:D10)</f>
        <v>0</v>
      </c>
      <c r="E11" s="12">
        <f>SUM(E9:E10)</f>
        <v>175</v>
      </c>
      <c r="F11" s="23">
        <f>F9</f>
        <v>3256.1200000006716</v>
      </c>
    </row>
    <row r="16" spans="1:6" ht="15.75" x14ac:dyDescent="0.25">
      <c r="B16" s="15"/>
      <c r="D16" s="15"/>
      <c r="F16" s="18"/>
    </row>
    <row r="17" spans="6:6" x14ac:dyDescent="0.25">
      <c r="F17" s="18"/>
    </row>
    <row r="18" spans="6:6" x14ac:dyDescent="0.25">
      <c r="F18" s="18"/>
    </row>
    <row r="19" spans="6:6" x14ac:dyDescent="0.25">
      <c r="F19" s="18"/>
    </row>
    <row r="20" spans="6:6" x14ac:dyDescent="0.25">
      <c r="F20" s="31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V.S</vt:lpstr>
      <vt:lpstr>F.O.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Señora de Regla</dc:creator>
  <cp:lastModifiedBy>Smerlyn Quintin</cp:lastModifiedBy>
  <cp:lastPrinted>2021-09-10T16:49:08Z</cp:lastPrinted>
  <dcterms:created xsi:type="dcterms:W3CDTF">2020-06-15T16:25:30Z</dcterms:created>
  <dcterms:modified xsi:type="dcterms:W3CDTF">2023-07-14T16:40:31Z</dcterms:modified>
</cp:coreProperties>
</file>