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comments21.xml" ContentType="application/vnd.openxmlformats-officedocument.spreadsheetml.comments+xml"/>
  <Override PartName="/xl/drawings/drawing22.xml" ContentType="application/vnd.openxmlformats-officedocument.drawing+xml"/>
  <Override PartName="/xl/comments2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20" yWindow="-120" windowWidth="17520" windowHeight="11160" firstSheet="18" activeTab="23"/>
  </bookViews>
  <sheets>
    <sheet name="Sheet1" sheetId="57" state="hidden" r:id="rId1"/>
    <sheet name="Insumos" sheetId="54" state="hidden" r:id="rId2"/>
    <sheet name="Original " sheetId="55" r:id="rId3"/>
    <sheet name="Farmacia " sheetId="58" r:id="rId4"/>
    <sheet name="Laboratorio " sheetId="62" r:id="rId5"/>
    <sheet name="Enfermeria " sheetId="69" r:id="rId6"/>
    <sheet name="Adolecentes " sheetId="70" r:id="rId7"/>
    <sheet name="Ginecologia " sheetId="73" r:id="rId8"/>
    <sheet name="HIV" sheetId="74" r:id="rId9"/>
    <sheet name="Emergencia " sheetId="75" r:id="rId10"/>
    <sheet name="Epidemiologia " sheetId="76" r:id="rId11"/>
    <sheet name="Atension AL Usuario " sheetId="77" r:id="rId12"/>
    <sheet name="Administracion " sheetId="78" r:id="rId13"/>
    <sheet name="Nutricion " sheetId="79" r:id="rId14"/>
    <sheet name="OAI" sheetId="80" r:id="rId15"/>
    <sheet name="Capacitacion " sheetId="81" r:id="rId16"/>
    <sheet name="RRHH" sheetId="82" r:id="rId17"/>
    <sheet name="Estadistica" sheetId="83" r:id="rId18"/>
    <sheet name="Tecnologia " sheetId="84" r:id="rId19"/>
    <sheet name="Direccion" sheetId="85" r:id="rId20"/>
    <sheet name="Compras " sheetId="86" r:id="rId21"/>
    <sheet name="Contabilidad" sheetId="87" r:id="rId22"/>
    <sheet name="Auditoria" sheetId="88" r:id="rId23"/>
    <sheet name="Facturacion " sheetId="89" r:id="rId24"/>
  </sheets>
  <externalReferences>
    <externalReference r:id="rId25"/>
    <externalReference r:id="rId26"/>
    <externalReference r:id="rId27"/>
    <externalReference r:id="rId28"/>
    <externalReference r:id="rId29"/>
  </externalReferences>
  <definedNames>
    <definedName name="_xlnm._FilterDatabase" localSheetId="12" hidden="1">'Administracion '!$A$8:$CD$19</definedName>
    <definedName name="_xlnm._FilterDatabase" localSheetId="6" hidden="1">'Adolecentes '!$A$8:$CD$10</definedName>
    <definedName name="_xlnm._FilterDatabase" localSheetId="11" hidden="1">'Atension AL Usuario '!$A$8:$CD$18</definedName>
    <definedName name="_xlnm._FilterDatabase" localSheetId="22" hidden="1">Auditoria!$A$8:$CD$12</definedName>
    <definedName name="_xlnm._FilterDatabase" localSheetId="15" hidden="1">'Capacitacion '!$A$8:$CD$13</definedName>
    <definedName name="_xlnm._FilterDatabase" localSheetId="20" hidden="1">'Compras '!$A$8:$CD$12</definedName>
    <definedName name="_xlnm._FilterDatabase" localSheetId="21" hidden="1">Contabilidad!$A$8:$CD$15</definedName>
    <definedName name="_xlnm._FilterDatabase" localSheetId="19" hidden="1">Direccion!$A$8:$CD$12</definedName>
    <definedName name="_xlnm._FilterDatabase" localSheetId="9" hidden="1">'Emergencia '!$A$8:$CD$18</definedName>
    <definedName name="_xlnm._FilterDatabase" localSheetId="5" hidden="1">'Enfermeria '!$A$8:$CD$10</definedName>
    <definedName name="_xlnm._FilterDatabase" localSheetId="10" hidden="1">'Epidemiologia '!$A$8:$CD$14</definedName>
    <definedName name="_xlnm._FilterDatabase" localSheetId="17" hidden="1">Estadistica!$A$8:$CD$10</definedName>
    <definedName name="_xlnm._FilterDatabase" localSheetId="23" hidden="1">'Facturacion '!$A$8:$CD$10</definedName>
    <definedName name="_xlnm._FilterDatabase" localSheetId="7" hidden="1">'Ginecologia '!$A$8:$CD$16</definedName>
    <definedName name="_xlnm._FilterDatabase" localSheetId="8" hidden="1">HIV!$A$8:$CD$10</definedName>
    <definedName name="_xlnm._FilterDatabase" localSheetId="1" hidden="1">Insumos!$A$1:$E$517</definedName>
    <definedName name="_xlnm._FilterDatabase" localSheetId="4" hidden="1">'Laboratorio '!$A$8:$BS$9</definedName>
    <definedName name="_xlnm._FilterDatabase" localSheetId="13" hidden="1">'Nutricion '!$A$8:$CD$10</definedName>
    <definedName name="_xlnm._FilterDatabase" localSheetId="14" hidden="1">OAI!$A$8:$CD$21</definedName>
    <definedName name="_xlnm._FilterDatabase" localSheetId="2" hidden="1">'Original '!$A$8:$CD$100</definedName>
    <definedName name="_xlnm._FilterDatabase" localSheetId="16" hidden="1">RRHH!$A$8:$CD$17</definedName>
    <definedName name="_xlnm._FilterDatabase" localSheetId="18" hidden="1">'Tecnologia '!$A$8:$CD$12</definedName>
    <definedName name="_xlnm.Print_Area" localSheetId="12">'Administracion '!$A$1:$W$19</definedName>
    <definedName name="_xlnm.Print_Area" localSheetId="6">'Adolecentes '!$A$1:$W$11</definedName>
    <definedName name="_xlnm.Print_Area" localSheetId="11">'Atension AL Usuario '!$A$1:$W$18</definedName>
    <definedName name="_xlnm.Print_Area" localSheetId="22">Auditoria!$A$1:$W$12</definedName>
    <definedName name="_xlnm.Print_Area" localSheetId="15">'Capacitacion '!$A$1:$X$13</definedName>
    <definedName name="_xlnm.Print_Area" localSheetId="20">'Compras '!$A$1:$W$12</definedName>
    <definedName name="_xlnm.Print_Area" localSheetId="21">Contabilidad!$A$1:$W$15</definedName>
    <definedName name="_xlnm.Print_Area" localSheetId="19">Direccion!$A$1:$W$12</definedName>
    <definedName name="_xlnm.Print_Area" localSheetId="9">'Emergencia '!$A$1:$W$18</definedName>
    <definedName name="_xlnm.Print_Area" localSheetId="5">'Enfermeria '!$A$1:$W$11</definedName>
    <definedName name="_xlnm.Print_Area" localSheetId="10">'Epidemiologia '!$A$1:$W$15</definedName>
    <definedName name="_xlnm.Print_Area" localSheetId="17">Estadistica!$A$1:$W$11</definedName>
    <definedName name="_xlnm.Print_Area" localSheetId="23">'Facturacion '!$A$1:$X$10</definedName>
    <definedName name="_xlnm.Print_Area" localSheetId="3">'Farmacia '!$A$1:$Q$11</definedName>
    <definedName name="_xlnm.Print_Area" localSheetId="7">'Ginecologia '!$A$1:$W$17</definedName>
    <definedName name="_xlnm.Print_Area" localSheetId="8">HIV!$A$1:$W$11</definedName>
    <definedName name="_xlnm.Print_Area" localSheetId="4">'Laboratorio '!$A$1:$L$12</definedName>
    <definedName name="_xlnm.Print_Area" localSheetId="13">'Nutricion '!$A$1:$W$10</definedName>
    <definedName name="_xlnm.Print_Area" localSheetId="14">OAI!$A$1:$W$21</definedName>
    <definedName name="_xlnm.Print_Area" localSheetId="16">RRHH!$A$1:$W$17</definedName>
    <definedName name="_xlnm.Print_Area" localSheetId="18">'Tecnologia '!$A$1:$W$12</definedName>
    <definedName name="CodigoActividad">[1]!Tabla2[Código]</definedName>
    <definedName name="Insumos" localSheetId="12">[2]Insumos!$A$540:$A$583</definedName>
    <definedName name="Insumos" localSheetId="6">[2]Insumos!$A$540:$A$583</definedName>
    <definedName name="Insumos" localSheetId="11">[2]Insumos!$A$540:$A$583</definedName>
    <definedName name="Insumos" localSheetId="22">[2]Insumos!$A$540:$A$583</definedName>
    <definedName name="Insumos" localSheetId="15">[2]Insumos!$A$540:$A$583</definedName>
    <definedName name="Insumos" localSheetId="20">[2]Insumos!$A$540:$A$583</definedName>
    <definedName name="Insumos" localSheetId="21">[2]Insumos!$A$540:$A$583</definedName>
    <definedName name="Insumos" localSheetId="19">[2]Insumos!$A$540:$A$583</definedName>
    <definedName name="Insumos" localSheetId="9">[2]Insumos!$A$540:$A$583</definedName>
    <definedName name="Insumos" localSheetId="5">[2]Insumos!$A$540:$A$583</definedName>
    <definedName name="Insumos" localSheetId="10">[2]Insumos!$A$540:$A$583</definedName>
    <definedName name="Insumos" localSheetId="17">[2]Insumos!$A$540:$A$583</definedName>
    <definedName name="Insumos" localSheetId="23">[2]Insumos!$A$540:$A$583</definedName>
    <definedName name="Insumos" localSheetId="7">[2]Insumos!$A$540:$A$583</definedName>
    <definedName name="Insumos" localSheetId="8">[2]Insumos!$A$540:$A$583</definedName>
    <definedName name="Insumos" localSheetId="4">[2]Insumos!$A$540:$A$583</definedName>
    <definedName name="Insumos" localSheetId="13">[2]Insumos!$A$540:$A$583</definedName>
    <definedName name="Insumos" localSheetId="14">[2]Insumos!$A$540:$A$583</definedName>
    <definedName name="Insumos" localSheetId="2">[2]Insumos!$A$540:$A$583</definedName>
    <definedName name="Insumos" localSheetId="16">[2]Insumos!$A$540:$A$583</definedName>
    <definedName name="Insumos" localSheetId="18">[2]Insumos!$A$540:$A$583</definedName>
    <definedName name="Insumos">Insumos!$A$540:$A$583</definedName>
    <definedName name="Ls_DepartamentosSRS">[1]Catalogo!$G$130:$G$142</definedName>
    <definedName name="Ls_LinesEstategica">[1]Obj!$B$6:$B$9</definedName>
    <definedName name="Ls_Medio_Verificacion">[1]Catalogo!$B$148:$B$167</definedName>
    <definedName name="ls_Regiones">[1]Catalogo!$B$10:$B$19</definedName>
    <definedName name="ls_TiposAcciones">[1]Catalogo!$G$11:$G$14</definedName>
    <definedName name="lsAcabadosTextiles">Insumos!$C$2:$C$3</definedName>
    <definedName name="lsAireAcondicionado">Insumos!$C$333:$C$334</definedName>
    <definedName name="lsAlimentosyBebidas">Insumos!$C$4:$C$23</definedName>
    <definedName name="lsArticulosdePlastico">Insumos!$C$24:$C$30</definedName>
    <definedName name="lsElectrodomesticos">Insumos!$C$31:$C$35</definedName>
    <definedName name="lsEquiposComputos">Insumos!$C$132:$C$136</definedName>
    <definedName name="lsEquiposMedicos">Insumos!$C$44:$C$131</definedName>
    <definedName name="lsEquiposSeguridad">Insumos!$C$137:$C$138</definedName>
    <definedName name="lsEquiposTransporte">Insumos!$C$518:$C$520</definedName>
    <definedName name="lsEventosGenerales">Insumos!$C$139:$C$141</definedName>
    <definedName name="lsFuentesFinanciamiento">[1]LSIns!$F$5:$F$8</definedName>
    <definedName name="lsGasoil">Insumos!$C$142:$C$149</definedName>
    <definedName name="lsHerramientasMenores">Insumos!$C$150:$C$179</definedName>
    <definedName name="lsImpresionyEncuadernacion">Insumos!$C$180</definedName>
    <definedName name="lsInsumos">[1]LSIns!$B$5:$B$45</definedName>
    <definedName name="lsInsumosEquipos">[1]LSIns!$F$16:$F$31</definedName>
    <definedName name="lsLlantasyNeumaticos">Insumos!$C$181:$C$188</definedName>
    <definedName name="lsMantenimiento">Insumos!$C$189:$C$202</definedName>
    <definedName name="lsMaterialesdeLimpieza">Insumos!$C$203:$C$217</definedName>
    <definedName name="lsMueblesdeAlojamiento">Insumos!$C$218:$C$219</definedName>
    <definedName name="lsMueblesdeOficina">Insumos!$C$220:$C$243</definedName>
    <definedName name="lsObrasMenoresEdificaciones">Insumos!$C$244</definedName>
    <definedName name="lsOtrosEquipos">Insumos!$C$245:$C$248</definedName>
    <definedName name="lsPeaje">Insumos!$C$249</definedName>
    <definedName name="lsPinturas">Insumos!$C$250:$C$251</definedName>
    <definedName name="lsProductosArtesGraficas">Insumos!$C$252:$C$253</definedName>
    <definedName name="lsProductosdeCemento">Insumos!$C$254</definedName>
    <definedName name="lsProductosdeLoza">Insumos!$C$255:$C$257</definedName>
    <definedName name="lsProductosdePapel">Insumos!$C$258:$C$282</definedName>
    <definedName name="lsProductosdeVidrio">Insumos!$C$283:$C$287</definedName>
    <definedName name="lsProductosElectricos">Insumos!$C$288:$C$309</definedName>
    <definedName name="lsProductosMedicinalesH">Insumos!$C$310:$C$328</definedName>
    <definedName name="lsProductosMetalicos">Insumos!$C$329</definedName>
    <definedName name="lsProductosQuimicos">Insumos!$C$330</definedName>
    <definedName name="lsPublicidadyPropaganda">Insumos!$C$331</definedName>
    <definedName name="lsServiciosTecnicosProfesionales">Insumos!$C$332</definedName>
    <definedName name="lsTelecomunicaciones">Insumos!$C$36:$C$43</definedName>
    <definedName name="LsTipoEESS">[1]Catalogo!$D$11:$D$16</definedName>
    <definedName name="lsTipoIntervencion">[1]Catalogo!$G$19:$G$24</definedName>
    <definedName name="lsUtilesdeCocina">Insumos!$C$335:$C$346</definedName>
    <definedName name="lsUtilesdeOficina">Insumos!$C$347:$C$475</definedName>
    <definedName name="lsUtilesMenoresMQ">Insumos!$C$476:$C$513</definedName>
    <definedName name="lsViaticosDP">Insumos!$C$514:$C$517</definedName>
    <definedName name="Periodo_POA">[1]Catalogo!$B$3:$B$6</definedName>
    <definedName name="Productos">[1]!Tabla3[Productos]</definedName>
    <definedName name="Provincias">[1]Prov!$F$2:$F$33</definedName>
  </definedNames>
  <calcPr calcId="144525"/>
</workbook>
</file>

<file path=xl/calcChain.xml><?xml version="1.0" encoding="utf-8"?>
<calcChain xmlns="http://schemas.openxmlformats.org/spreadsheetml/2006/main">
  <c r="R10" i="85" l="1"/>
  <c r="R13" i="73"/>
  <c r="R15" i="82"/>
  <c r="R14" i="78"/>
  <c r="R12" i="78"/>
  <c r="R13" i="78"/>
  <c r="R15" i="78"/>
  <c r="R10" i="80"/>
  <c r="Q10" i="89" l="1"/>
  <c r="P10" i="89"/>
  <c r="O10" i="89"/>
  <c r="N10" i="89"/>
  <c r="M10" i="89"/>
  <c r="L10" i="89"/>
  <c r="K10" i="89"/>
  <c r="J10" i="89"/>
  <c r="I10" i="89"/>
  <c r="H10" i="89"/>
  <c r="G10" i="89"/>
  <c r="F10" i="89"/>
  <c r="R9" i="89"/>
  <c r="R10" i="89" s="1"/>
  <c r="B7" i="89"/>
  <c r="A5" i="89"/>
  <c r="A1" i="89"/>
  <c r="Q12" i="88"/>
  <c r="P12" i="88"/>
  <c r="O12" i="88"/>
  <c r="N12" i="88"/>
  <c r="M12" i="88"/>
  <c r="L12" i="88"/>
  <c r="K12" i="88"/>
  <c r="J12" i="88"/>
  <c r="I12" i="88"/>
  <c r="H12" i="88"/>
  <c r="G12" i="88"/>
  <c r="F12" i="88"/>
  <c r="R11" i="88"/>
  <c r="R10" i="88"/>
  <c r="R9" i="88"/>
  <c r="B7" i="88"/>
  <c r="A5" i="88"/>
  <c r="A1" i="88"/>
  <c r="Q15" i="87"/>
  <c r="P15" i="87"/>
  <c r="O15" i="87"/>
  <c r="N15" i="87"/>
  <c r="M15" i="87"/>
  <c r="L15" i="87"/>
  <c r="K15" i="87"/>
  <c r="J15" i="87"/>
  <c r="I15" i="87"/>
  <c r="H15" i="87"/>
  <c r="G15" i="87"/>
  <c r="F15" i="87"/>
  <c r="R14" i="87"/>
  <c r="R13" i="87"/>
  <c r="R12" i="87"/>
  <c r="R11" i="87"/>
  <c r="R10" i="87"/>
  <c r="R9" i="87"/>
  <c r="B7" i="87"/>
  <c r="A5" i="87"/>
  <c r="A1" i="87"/>
  <c r="Q12" i="86"/>
  <c r="P12" i="86"/>
  <c r="O12" i="86"/>
  <c r="N12" i="86"/>
  <c r="M12" i="86"/>
  <c r="L12" i="86"/>
  <c r="K12" i="86"/>
  <c r="J12" i="86"/>
  <c r="I12" i="86"/>
  <c r="H12" i="86"/>
  <c r="G12" i="86"/>
  <c r="F12" i="86"/>
  <c r="R11" i="86"/>
  <c r="R10" i="86"/>
  <c r="R9" i="86"/>
  <c r="B7" i="86"/>
  <c r="A5" i="86"/>
  <c r="A1" i="86"/>
  <c r="Q12" i="85"/>
  <c r="P12" i="85"/>
  <c r="O12" i="85"/>
  <c r="N12" i="85"/>
  <c r="M12" i="85"/>
  <c r="L12" i="85"/>
  <c r="K12" i="85"/>
  <c r="J12" i="85"/>
  <c r="I12" i="85"/>
  <c r="H12" i="85"/>
  <c r="G12" i="85"/>
  <c r="F12" i="85"/>
  <c r="R11" i="85"/>
  <c r="R9" i="85"/>
  <c r="R12" i="85" s="1"/>
  <c r="B7" i="85"/>
  <c r="A5" i="85"/>
  <c r="A1" i="85"/>
  <c r="Q12" i="84"/>
  <c r="P12" i="84"/>
  <c r="O12" i="84"/>
  <c r="N12" i="84"/>
  <c r="M12" i="84"/>
  <c r="L12" i="84"/>
  <c r="K12" i="84"/>
  <c r="J12" i="84"/>
  <c r="I12" i="84"/>
  <c r="H12" i="84"/>
  <c r="G12" i="84"/>
  <c r="F12" i="84"/>
  <c r="R11" i="84"/>
  <c r="R10" i="84"/>
  <c r="R9" i="84"/>
  <c r="B7" i="84"/>
  <c r="A5" i="84"/>
  <c r="A1" i="84"/>
  <c r="Q10" i="83"/>
  <c r="P10" i="83"/>
  <c r="O10" i="83"/>
  <c r="N10" i="83"/>
  <c r="M10" i="83"/>
  <c r="L10" i="83"/>
  <c r="K10" i="83"/>
  <c r="J10" i="83"/>
  <c r="I10" i="83"/>
  <c r="H10" i="83"/>
  <c r="G10" i="83"/>
  <c r="F10" i="83"/>
  <c r="R9" i="83"/>
  <c r="R10" i="83" s="1"/>
  <c r="B7" i="83"/>
  <c r="A5" i="83"/>
  <c r="A1" i="83"/>
  <c r="Q17" i="82"/>
  <c r="P17" i="82"/>
  <c r="O17" i="82"/>
  <c r="N17" i="82"/>
  <c r="M17" i="82"/>
  <c r="L17" i="82"/>
  <c r="K17" i="82"/>
  <c r="J17" i="82"/>
  <c r="I17" i="82"/>
  <c r="H17" i="82"/>
  <c r="G17" i="82"/>
  <c r="F17" i="82"/>
  <c r="R16" i="82"/>
  <c r="R14" i="82"/>
  <c r="R13" i="82"/>
  <c r="R12" i="82"/>
  <c r="R11" i="82"/>
  <c r="R10" i="82"/>
  <c r="R9" i="82"/>
  <c r="B7" i="82"/>
  <c r="A5" i="82"/>
  <c r="A1" i="82"/>
  <c r="Q13" i="81"/>
  <c r="P13" i="81"/>
  <c r="O13" i="81"/>
  <c r="N13" i="81"/>
  <c r="M13" i="81"/>
  <c r="L13" i="81"/>
  <c r="K13" i="81"/>
  <c r="J13" i="81"/>
  <c r="I13" i="81"/>
  <c r="H13" i="81"/>
  <c r="G13" i="81"/>
  <c r="F13" i="81"/>
  <c r="R12" i="81"/>
  <c r="R11" i="81"/>
  <c r="R10" i="81"/>
  <c r="R9" i="81"/>
  <c r="B7" i="81"/>
  <c r="A5" i="81"/>
  <c r="A1" i="81"/>
  <c r="Q21" i="80"/>
  <c r="P21" i="80"/>
  <c r="O21" i="80"/>
  <c r="N21" i="80"/>
  <c r="M21" i="80"/>
  <c r="L21" i="80"/>
  <c r="K21" i="80"/>
  <c r="J21" i="80"/>
  <c r="I21" i="80"/>
  <c r="H21" i="80"/>
  <c r="G21" i="80"/>
  <c r="F21" i="80"/>
  <c r="R20" i="80"/>
  <c r="R19" i="80"/>
  <c r="R18" i="80"/>
  <c r="R17" i="80"/>
  <c r="R16" i="80"/>
  <c r="R15" i="80"/>
  <c r="R14" i="80"/>
  <c r="R13" i="80"/>
  <c r="R12" i="80"/>
  <c r="R11" i="80"/>
  <c r="R9" i="80"/>
  <c r="B7" i="80"/>
  <c r="A5" i="80"/>
  <c r="A1" i="80"/>
  <c r="Q10" i="79"/>
  <c r="P10" i="79"/>
  <c r="O10" i="79"/>
  <c r="N10" i="79"/>
  <c r="M10" i="79"/>
  <c r="L10" i="79"/>
  <c r="K10" i="79"/>
  <c r="J10" i="79"/>
  <c r="I10" i="79"/>
  <c r="H10" i="79"/>
  <c r="G10" i="79"/>
  <c r="F10" i="79"/>
  <c r="R9" i="79"/>
  <c r="R10" i="79"/>
  <c r="B7" i="79"/>
  <c r="A5" i="79"/>
  <c r="A1" i="79"/>
  <c r="Q19" i="78"/>
  <c r="P19" i="78"/>
  <c r="O19" i="78"/>
  <c r="N19" i="78"/>
  <c r="M19" i="78"/>
  <c r="L19" i="78"/>
  <c r="K19" i="78"/>
  <c r="J19" i="78"/>
  <c r="I19" i="78"/>
  <c r="H19" i="78"/>
  <c r="G19" i="78"/>
  <c r="F19" i="78"/>
  <c r="R18" i="78"/>
  <c r="R17" i="78"/>
  <c r="R16" i="78"/>
  <c r="R11" i="78"/>
  <c r="R10" i="78"/>
  <c r="R9" i="78"/>
  <c r="B7" i="78"/>
  <c r="A5" i="78"/>
  <c r="A1" i="78"/>
  <c r="Q18" i="77"/>
  <c r="P18" i="77"/>
  <c r="O18" i="77"/>
  <c r="N18" i="77"/>
  <c r="M18" i="77"/>
  <c r="L18" i="77"/>
  <c r="K18" i="77"/>
  <c r="J18" i="77"/>
  <c r="I18" i="77"/>
  <c r="H18" i="77"/>
  <c r="G18" i="77"/>
  <c r="F18" i="77"/>
  <c r="R17" i="77"/>
  <c r="R16" i="77"/>
  <c r="R15" i="77"/>
  <c r="R14" i="77"/>
  <c r="R13" i="77"/>
  <c r="R12" i="77"/>
  <c r="R11" i="77"/>
  <c r="R10" i="77"/>
  <c r="R9" i="77"/>
  <c r="B7" i="77"/>
  <c r="A5" i="77"/>
  <c r="A1" i="77"/>
  <c r="Q14" i="76"/>
  <c r="P14" i="76"/>
  <c r="O14" i="76"/>
  <c r="N14" i="76"/>
  <c r="M14" i="76"/>
  <c r="L14" i="76"/>
  <c r="K14" i="76"/>
  <c r="J14" i="76"/>
  <c r="I14" i="76"/>
  <c r="H14" i="76"/>
  <c r="G14" i="76"/>
  <c r="F14" i="76"/>
  <c r="R13" i="76"/>
  <c r="R12" i="76"/>
  <c r="R11" i="76"/>
  <c r="R10" i="76"/>
  <c r="R9" i="76"/>
  <c r="B7" i="76"/>
  <c r="A5" i="76"/>
  <c r="A1" i="76"/>
  <c r="Q18" i="75"/>
  <c r="P18" i="75"/>
  <c r="O18" i="75"/>
  <c r="N18" i="75"/>
  <c r="M18" i="75"/>
  <c r="L18" i="75"/>
  <c r="K18" i="75"/>
  <c r="J18" i="75"/>
  <c r="I18" i="75"/>
  <c r="H18" i="75"/>
  <c r="G18" i="75"/>
  <c r="F18" i="75"/>
  <c r="R17" i="75"/>
  <c r="R16" i="75"/>
  <c r="R15" i="75"/>
  <c r="R14" i="75"/>
  <c r="R13" i="75"/>
  <c r="R12" i="75"/>
  <c r="R11" i="75"/>
  <c r="R10" i="75"/>
  <c r="R9" i="75"/>
  <c r="B7" i="75"/>
  <c r="A5" i="75"/>
  <c r="A1" i="75"/>
  <c r="Q10" i="74"/>
  <c r="P10" i="74"/>
  <c r="O10" i="74"/>
  <c r="N10" i="74"/>
  <c r="M10" i="74"/>
  <c r="L10" i="74"/>
  <c r="K10" i="74"/>
  <c r="J10" i="74"/>
  <c r="I10" i="74"/>
  <c r="H10" i="74"/>
  <c r="G10" i="74"/>
  <c r="F10" i="74"/>
  <c r="R9" i="74"/>
  <c r="R10" i="74" s="1"/>
  <c r="B7" i="74"/>
  <c r="A5" i="74"/>
  <c r="A1" i="74"/>
  <c r="Q16" i="73"/>
  <c r="P16" i="73"/>
  <c r="O16" i="73"/>
  <c r="N16" i="73"/>
  <c r="M16" i="73"/>
  <c r="L16" i="73"/>
  <c r="K16" i="73"/>
  <c r="J16" i="73"/>
  <c r="I16" i="73"/>
  <c r="H16" i="73"/>
  <c r="G16" i="73"/>
  <c r="F16" i="73"/>
  <c r="R15" i="73"/>
  <c r="R14" i="73"/>
  <c r="R12" i="73"/>
  <c r="R11" i="73"/>
  <c r="R10" i="73"/>
  <c r="R9" i="73"/>
  <c r="B7" i="73"/>
  <c r="A5" i="73"/>
  <c r="A1" i="73"/>
  <c r="Q10" i="70"/>
  <c r="P10" i="70"/>
  <c r="O10" i="70"/>
  <c r="N10" i="70"/>
  <c r="M10" i="70"/>
  <c r="L10" i="70"/>
  <c r="K10" i="70"/>
  <c r="J10" i="70"/>
  <c r="I10" i="70"/>
  <c r="H10" i="70"/>
  <c r="G10" i="70"/>
  <c r="F10" i="70"/>
  <c r="R9" i="70"/>
  <c r="R10" i="70" s="1"/>
  <c r="B7" i="70"/>
  <c r="A5" i="70"/>
  <c r="A1" i="70"/>
  <c r="Q10" i="69"/>
  <c r="P10" i="69"/>
  <c r="O10" i="69"/>
  <c r="N10" i="69"/>
  <c r="M10" i="69"/>
  <c r="L10" i="69"/>
  <c r="K10" i="69"/>
  <c r="J10" i="69"/>
  <c r="I10" i="69"/>
  <c r="H10" i="69"/>
  <c r="G10" i="69"/>
  <c r="F10" i="69"/>
  <c r="R9" i="69"/>
  <c r="B7" i="69"/>
  <c r="A5" i="69"/>
  <c r="A1" i="69"/>
  <c r="R12" i="88" l="1"/>
  <c r="R15" i="87"/>
  <c r="R12" i="86"/>
  <c r="R12" i="84"/>
  <c r="R17" i="82"/>
  <c r="R13" i="81"/>
  <c r="R21" i="80"/>
  <c r="R19" i="78"/>
  <c r="R18" i="77"/>
  <c r="R14" i="76"/>
  <c r="R18" i="75"/>
  <c r="R16" i="73"/>
  <c r="R10" i="69"/>
  <c r="F10" i="62"/>
  <c r="G10" i="62"/>
  <c r="G9" i="62"/>
  <c r="B7" i="62"/>
  <c r="A5" i="62"/>
  <c r="A1" i="62"/>
  <c r="K11" i="58" l="1"/>
  <c r="J11" i="58"/>
  <c r="I11" i="58"/>
  <c r="H11" i="58"/>
  <c r="G11" i="58"/>
  <c r="F11" i="58"/>
  <c r="L10" i="58"/>
  <c r="L9" i="58"/>
  <c r="B7" i="58"/>
  <c r="A5" i="58"/>
  <c r="A1" i="58"/>
  <c r="L11" i="58" l="1"/>
  <c r="R62" i="55" l="1"/>
  <c r="R10" i="55" l="1"/>
  <c r="R11" i="55"/>
  <c r="R12" i="55"/>
  <c r="R13" i="55"/>
  <c r="R14" i="55"/>
  <c r="R15" i="55"/>
  <c r="R16" i="55"/>
  <c r="R17" i="55"/>
  <c r="R18" i="55"/>
  <c r="R19" i="55"/>
  <c r="R20" i="55"/>
  <c r="R21" i="55"/>
  <c r="R22" i="55"/>
  <c r="R23" i="55"/>
  <c r="R24" i="55"/>
  <c r="R25" i="55"/>
  <c r="R26" i="55"/>
  <c r="R27" i="55"/>
  <c r="R28" i="55"/>
  <c r="R29" i="55"/>
  <c r="R30" i="55"/>
  <c r="R31" i="55"/>
  <c r="R32" i="55"/>
  <c r="R33" i="55"/>
  <c r="R34" i="55"/>
  <c r="R35" i="55"/>
  <c r="R36" i="55"/>
  <c r="R37" i="55"/>
  <c r="R38" i="55"/>
  <c r="R39" i="55"/>
  <c r="R40" i="55"/>
  <c r="R41" i="55"/>
  <c r="R42" i="55"/>
  <c r="R43" i="55"/>
  <c r="R44" i="55"/>
  <c r="R45" i="55"/>
  <c r="R46" i="55"/>
  <c r="R47" i="55"/>
  <c r="R48" i="55"/>
  <c r="R49" i="55"/>
  <c r="R50" i="55"/>
  <c r="R51" i="55"/>
  <c r="R52" i="55"/>
  <c r="R53" i="55"/>
  <c r="R54" i="55"/>
  <c r="R55" i="55"/>
  <c r="R56" i="55"/>
  <c r="R57" i="55"/>
  <c r="R58" i="55"/>
  <c r="R59" i="55"/>
  <c r="R60" i="55"/>
  <c r="R61" i="55"/>
  <c r="R63" i="55"/>
  <c r="R64" i="55"/>
  <c r="R65" i="55"/>
  <c r="R66" i="55"/>
  <c r="R67" i="55"/>
  <c r="R68" i="55"/>
  <c r="R69" i="55"/>
  <c r="R70" i="55"/>
  <c r="R71" i="55"/>
  <c r="R72" i="55"/>
  <c r="R73" i="55"/>
  <c r="R74" i="55"/>
  <c r="R75" i="55"/>
  <c r="R76" i="55"/>
  <c r="R77" i="55"/>
  <c r="R78" i="55"/>
  <c r="R79" i="55"/>
  <c r="R80" i="55"/>
  <c r="R81" i="55"/>
  <c r="R82" i="55"/>
  <c r="R83" i="55"/>
  <c r="R84" i="55"/>
  <c r="R85" i="55"/>
  <c r="R86" i="55"/>
  <c r="R87" i="55"/>
  <c r="R88" i="55"/>
  <c r="R89" i="55"/>
  <c r="R90" i="55"/>
  <c r="R91" i="55"/>
  <c r="R92" i="55"/>
  <c r="R93" i="55"/>
  <c r="R94" i="55"/>
  <c r="R95" i="55"/>
  <c r="R96" i="55"/>
  <c r="R97" i="55"/>
  <c r="R98" i="55"/>
  <c r="R99" i="55"/>
  <c r="R9" i="55"/>
  <c r="G100" i="55" l="1"/>
  <c r="H100" i="55"/>
  <c r="I100" i="55"/>
  <c r="J100" i="55"/>
  <c r="K100" i="55"/>
  <c r="L100" i="55"/>
  <c r="M100" i="55"/>
  <c r="N100" i="55"/>
  <c r="O100" i="55"/>
  <c r="P100" i="55"/>
  <c r="Q100" i="55"/>
  <c r="F100" i="55"/>
  <c r="R100" i="55" l="1"/>
  <c r="B7" i="55"/>
  <c r="A5" i="55" l="1"/>
  <c r="A1" i="55"/>
</calcChain>
</file>

<file path=xl/comments1.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2.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O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3.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J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4.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5.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6.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7.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8.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9.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0.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1.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2.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3.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4.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5.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6.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7.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8.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19.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20.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21.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22.xml><?xml version="1.0" encoding="utf-8"?>
<comments xmlns="http://schemas.openxmlformats.org/spreadsheetml/2006/main">
  <authors>
    <author>Ilka Gonzalez</author>
    <author>sns2</author>
  </authors>
  <commentList>
    <comment ref="D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sharedStrings.xml><?xml version="1.0" encoding="utf-8"?>
<sst xmlns="http://schemas.openxmlformats.org/spreadsheetml/2006/main" count="5020" uniqueCount="1110">
  <si>
    <t>Insumos</t>
  </si>
  <si>
    <t>Unidad de Medida</t>
  </si>
  <si>
    <t>Precio Unitario</t>
  </si>
  <si>
    <t>Otros</t>
  </si>
  <si>
    <t>Publicidad y propaganda</t>
  </si>
  <si>
    <t>Impresión y encuadernación</t>
  </si>
  <si>
    <t>Viáticos dentro del país</t>
  </si>
  <si>
    <t>Peaje</t>
  </si>
  <si>
    <t>Obras menores en edificaciones</t>
  </si>
  <si>
    <t>Mantenimiento y reparación de equipos sanitarios y de laboratorio</t>
  </si>
  <si>
    <t>Mantenimiento y reparación de equipos de transporte, tracción y elevación</t>
  </si>
  <si>
    <t>Alimentos y bebidas para personas</t>
  </si>
  <si>
    <t>Acabados textiles</t>
  </si>
  <si>
    <t>Productos de artes gráficas</t>
  </si>
  <si>
    <t>Productos medicinales para uso humano</t>
  </si>
  <si>
    <t>Llantas y neumáticos</t>
  </si>
  <si>
    <t>Artículos de plástico</t>
  </si>
  <si>
    <t>Productos de cemento</t>
  </si>
  <si>
    <t>Productos de vidrio</t>
  </si>
  <si>
    <t>Productos de loza</t>
  </si>
  <si>
    <t>Productos metálicos y sus derivados</t>
  </si>
  <si>
    <t>Herramientas menores</t>
  </si>
  <si>
    <t>Gasoil</t>
  </si>
  <si>
    <t>Material para limpieza</t>
  </si>
  <si>
    <t>Productos eléctricos y afines</t>
  </si>
  <si>
    <t>Muebles de oficina y estantería</t>
  </si>
  <si>
    <t>Equipo médico y de laboratorio</t>
  </si>
  <si>
    <t>Automóviles y camiones</t>
  </si>
  <si>
    <t>Carrocerías y remolques</t>
  </si>
  <si>
    <t>Otros equipos de transporte</t>
  </si>
  <si>
    <t>Equipo de comunicación, telecomunicaciones y señalamiento</t>
  </si>
  <si>
    <t>Otros equipos</t>
  </si>
  <si>
    <t>Base de datos</t>
  </si>
  <si>
    <t>Productos de Papel, Cartón e Impresos</t>
  </si>
  <si>
    <t>Equipos de seguridad</t>
  </si>
  <si>
    <t>Servicio Nacional de Salud</t>
  </si>
  <si>
    <t>Dirección de Planificación y Desarrollo</t>
  </si>
  <si>
    <t>Anticipo Financiero</t>
  </si>
  <si>
    <t>Venta Servicios</t>
  </si>
  <si>
    <t>Nómina</t>
  </si>
  <si>
    <t>Insumo</t>
  </si>
  <si>
    <t>InsumoAbrev</t>
  </si>
  <si>
    <t>Descripción</t>
  </si>
  <si>
    <t>CODIGO PRESUPUESTARIO</t>
  </si>
  <si>
    <t>lsAcabadosTextiles</t>
  </si>
  <si>
    <t>Manteles en encajes para bandejas grandes (rectangulares)</t>
  </si>
  <si>
    <t>unidad</t>
  </si>
  <si>
    <t>2.3.2.2.01</t>
  </si>
  <si>
    <t>Manteles en encajes para bandejas pequeñas (rectangulares)</t>
  </si>
  <si>
    <t>lsAlimentosyBebidas</t>
  </si>
  <si>
    <t>Almuerzo tipo Buffet para 10 personas (Cristaleria, Cuberteria, Servilletas, Jugo)</t>
  </si>
  <si>
    <t>2.3.1.1.01</t>
  </si>
  <si>
    <t>Almuerzo tipo Buffet para 20 personas (Cristalería, Cubertería, Servilletas, Jugo, Café)</t>
  </si>
  <si>
    <t xml:space="preserve">Almuerzo tipo Buffet para 30 personas (Cristaleria, Cuberteria, Servilletas, Jugo) </t>
  </si>
  <si>
    <t>Almuerzo tipo Buffet para 40 personas (Cristalería, Cuberteria, Mesas, Sillas, Manteles, Servilletas)</t>
  </si>
  <si>
    <t>Refrigerio Dulce tipo Buffet p/65 Personas (Arreglo Flores, Alquiler Cristalería, Sillas, Servilletas, Mesa, Bambalina, Tope)</t>
  </si>
  <si>
    <t>Refrigerio tipo Buffet p/12 personas (4 Variedades, Desechables Transparentes, Jugo Natural, Servilletas, Hielo)</t>
  </si>
  <si>
    <t xml:space="preserve">Refrigerio tipo Buffet p/15 personas (3 Variedades, Desechables Transparentes, Jugo Natural, Servilletas, Hielo) </t>
  </si>
  <si>
    <t>Refrigerio tipo Buffet p/150 personas (Diferentes Variedades, Bambalinas, Manteles, Desechables, Hielo, Servilletas)</t>
  </si>
  <si>
    <t xml:space="preserve">Refrigerio tipo Buffet p/40 personas (5 Variedades, Cristaleria, Mantel, Tope, Bambalina, Servilletas, Hielo) </t>
  </si>
  <si>
    <t xml:space="preserve">Refrigerio tipo Buffet p/45 personas (5 Variedades, Desechable Transparentes, Servilletas, Hielo) </t>
  </si>
  <si>
    <t xml:space="preserve">Refrigerio tipo preempacado p/100 personas (4 Variedades, Jugo, Desechables Transparentes, Hielo, Servilleta) </t>
  </si>
  <si>
    <t xml:space="preserve">Refrigerio tipo preempacado p/110 personas (4 Variedades, Jugo, Desechables Transparentes,sillas plasticas, Servilletas) </t>
  </si>
  <si>
    <t xml:space="preserve">Refrigerio tipo preempacado p/125 personas (4 Variedades, Jugo, Desechables Transparentes,sillas plasticas, Servilletas) </t>
  </si>
  <si>
    <t>Refrigerio tipo preempacado p/20 personas (Variedades fuertes, Jugo, Desechables Transparentes, Servilletas, Hielo)</t>
  </si>
  <si>
    <t>Refrigerio tipo preempacado p/25 personas (4 Variedades, Jugo, Desechables Transparentes, Jugo Natural)</t>
  </si>
  <si>
    <t xml:space="preserve">Refrigerio tipo preempacado p/250 personas (4 Variedades, Jugo, Desechables Transparentes, Mesas, Manteles) </t>
  </si>
  <si>
    <t xml:space="preserve">Refrigerio tipo preempacado p/50 personas (3 Variedades, Jugo, Desechables Transparentes, Hielo, Servilleta) </t>
  </si>
  <si>
    <t>Refrigerio y Almuerzo tipo Buffet p/25 personas (Cristaleria, Mesas, Manteles, Bambalina, Hielo, Servilletas</t>
  </si>
  <si>
    <t>Servicio de Almuerzo tipo buffet para 30 Personas</t>
  </si>
  <si>
    <t>Servicio de Refrigerio tipo buffet 30 Personas</t>
  </si>
  <si>
    <t>lsArticulosdePlastico</t>
  </si>
  <si>
    <t>Cajas de Cucharas Plásticas</t>
  </si>
  <si>
    <t>Caja</t>
  </si>
  <si>
    <t>2.3.5.5.01</t>
  </si>
  <si>
    <t>Cajas de Tenedores Plásticos</t>
  </si>
  <si>
    <t>Cajas de Vasos No. 3</t>
  </si>
  <si>
    <t>Cajas de Vasos No. 7</t>
  </si>
  <si>
    <t>Fardos de Fundas Plásticas 17x22</t>
  </si>
  <si>
    <t>Fardos de Fundas Plásticas 24x30</t>
  </si>
  <si>
    <t>Fardos de Fundas Plásticas no. 55</t>
  </si>
  <si>
    <t>Electrodomésticos</t>
  </si>
  <si>
    <t>lsElectrodomesticos</t>
  </si>
  <si>
    <t>Aspiradora</t>
  </si>
  <si>
    <t>2.6.1.4.01</t>
  </si>
  <si>
    <t>Estufas de 20 pulgadas</t>
  </si>
  <si>
    <t>Microondas de 7 pies</t>
  </si>
  <si>
    <t>Refrigeradores de 8 pies</t>
  </si>
  <si>
    <t>Televisores de 32 pulgadas</t>
  </si>
  <si>
    <t>lsTelecomunicaciones</t>
  </si>
  <si>
    <t>Mapas de Evacuación</t>
  </si>
  <si>
    <t>2.6.5.5.01</t>
  </si>
  <si>
    <t>Otros Señales</t>
  </si>
  <si>
    <t>Punto de Reunion 2x2 pies, Metla colocado en pared</t>
  </si>
  <si>
    <t>Señal de Ruta de Evacuacion Area, Doble Cara 6x12, para techo con cables de acero  Fotoluminiscente</t>
  </si>
  <si>
    <t>Señales de Ruta de Evacuacion Flecha Derecha 5x8 en vinil fotoluminiscente sobre PVC de 4mm</t>
  </si>
  <si>
    <t>Señales de Ruta de Evacuacion Flecha Izquierda 5x8 en vinil fotoluminiscente sobre PVC de 4mm</t>
  </si>
  <si>
    <t>Señales de Salida 12x25¨ en vinil fotoluminiscente sobre PVC de 4mm</t>
  </si>
  <si>
    <t>Señalizaciones de Extintores y Modo de uso</t>
  </si>
  <si>
    <t xml:space="preserve">Equipo médico y de laboratorio </t>
  </si>
  <si>
    <t>lsEquiposMedicos</t>
  </si>
  <si>
    <t xml:space="preserve"> Agitador rotador VDRL.</t>
  </si>
  <si>
    <t>2.6.3.1.01</t>
  </si>
  <si>
    <t xml:space="preserve"> Aspirador de secreciones eléctrico rodable</t>
  </si>
  <si>
    <t xml:space="preserve"> Bandeja de Urología</t>
  </si>
  <si>
    <t xml:space="preserve"> Contador de células hematológicas.</t>
  </si>
  <si>
    <t xml:space="preserve"> Incubadora neonatal para UCI</t>
  </si>
  <si>
    <t xml:space="preserve"> Vitrina de acero inoxidable para material estéril 0.68x0.45x1.70m.</t>
  </si>
  <si>
    <t>Aza Diatermica</t>
  </si>
  <si>
    <t>Balanza  con tallímetro de 160 kg - 320 lbs.</t>
  </si>
  <si>
    <t>Balanza analítica de precisión</t>
  </si>
  <si>
    <t>Bandeja cirugía general</t>
  </si>
  <si>
    <t>Bandeja de acero inoxidable 30x20cms.</t>
  </si>
  <si>
    <t>Bandeja de cesárea.</t>
  </si>
  <si>
    <t>Bandeja de cirugía ortopédica</t>
  </si>
  <si>
    <t>Bandeja de legrado</t>
  </si>
  <si>
    <t>Bandeja de parto</t>
  </si>
  <si>
    <t>Bandeja ginecológica</t>
  </si>
  <si>
    <t>Baño maría 10 - 15 lts.</t>
  </si>
  <si>
    <t>Cama  tipo hospitalaria, de posición, con barandas,  colchón</t>
  </si>
  <si>
    <t>Cama cuna metálica rodable con barandas para niños 147 x 82.5 x 50 cms.</t>
  </si>
  <si>
    <t>Cama eléctrica de cuidados intensivos con barandas y funciones de posicionamientos especiales</t>
  </si>
  <si>
    <t>Cama unipersonal</t>
  </si>
  <si>
    <t>Camilla de emergencia  con barandas, ruedas  y  porta suero incluido</t>
  </si>
  <si>
    <t>Camilla de transporte intrahospitalaria con barandas, ruedas y porta suero</t>
  </si>
  <si>
    <t>Camilla de trauma shock</t>
  </si>
  <si>
    <t>Camilla para examen ginecológico.</t>
  </si>
  <si>
    <t>Carro de cura</t>
  </si>
  <si>
    <t>Centrífuga de Mesa de 24 tubos</t>
  </si>
  <si>
    <t>Chaleco plomado</t>
  </si>
  <si>
    <t>Cipap Fisher</t>
  </si>
  <si>
    <t>Colchones Hospitalarios 36' x 76' (Azul, Marron o Crema)</t>
  </si>
  <si>
    <t>Cuna de calor radiante</t>
  </si>
  <si>
    <t>Desfibrilador con monitor ECG, paleta externas y batería interna.</t>
  </si>
  <si>
    <t>Doppler fetal fijo</t>
  </si>
  <si>
    <t>Doppler fetal portátil</t>
  </si>
  <si>
    <t>Electrocardiógrafo de 3 canales portátil con carro</t>
  </si>
  <si>
    <t>Electrocauterio</t>
  </si>
  <si>
    <t>Escalinata de 2 peldaño</t>
  </si>
  <si>
    <t>Esfigmomanómetro De Pared Con Brazalete Adulto</t>
  </si>
  <si>
    <t>Esfigmomanómetro de pared con set de brazaletes pediátrico.</t>
  </si>
  <si>
    <t>Esfigmomanómetro de pedestal rodable adulto</t>
  </si>
  <si>
    <t>Esfigmomanómetro de pedestal rodable adulto/pediátrico</t>
  </si>
  <si>
    <t>Esfigmomanómetro portátil con brazalete para adulto</t>
  </si>
  <si>
    <t>Esfigmomanómetro portátil con set de Brazaletes pediátricos</t>
  </si>
  <si>
    <t>Estantería metalica de 4 niveles regulares</t>
  </si>
  <si>
    <t>Estetoscopio doble campana</t>
  </si>
  <si>
    <t>Estetoscopio pediátrico</t>
  </si>
  <si>
    <t>Frasco Esteril para muestras</t>
  </si>
  <si>
    <t>Horno eléctrico al seco cap. 28 litros.</t>
  </si>
  <si>
    <t>Incubadora de transporte</t>
  </si>
  <si>
    <t>Incubadora neonatal estándar</t>
  </si>
  <si>
    <t>Instalación de Rayos X en el Hospital Municipal de Haina</t>
  </si>
  <si>
    <t>Lámpara de fototerapia</t>
  </si>
  <si>
    <t>Lámpara quirúrgica cialítica de potencia alta.</t>
  </si>
  <si>
    <t>Lámpara quirúrgica de pie rodable .</t>
  </si>
  <si>
    <t>Laringoscopio adulto</t>
  </si>
  <si>
    <t>Máquina de anestesia 3 gases con monitoreo avanzado.</t>
  </si>
  <si>
    <t>Mesa de parto</t>
  </si>
  <si>
    <t>Mesa metálica angular rodable para instrumentos de acero inoxidable</t>
  </si>
  <si>
    <t>Mesa metálica tipo mayo acero inoxidable</t>
  </si>
  <si>
    <t>Mesa para operaciones mayores</t>
  </si>
  <si>
    <t>Microscopio binocular Tipo Estándar</t>
  </si>
  <si>
    <t>Monitor de actividad intrauterina y cardiofetal</t>
  </si>
  <si>
    <t>Monitor de funciones vitales de transporte 5 pararametros</t>
  </si>
  <si>
    <t>Monitores de signos vitales de pared de 5 parámetros .</t>
  </si>
  <si>
    <t>Nebulizador</t>
  </si>
  <si>
    <t>Negatoscopio metálico de 1 campo</t>
  </si>
  <si>
    <t>Negatoscopio metálico de 2 campos.</t>
  </si>
  <si>
    <t>Nevera para banco de sangre</t>
  </si>
  <si>
    <t>Nevera para Reactivos</t>
  </si>
  <si>
    <t>Orinal metálico</t>
  </si>
  <si>
    <t>Pulsoxímetro adulto pediátrico portátil.</t>
  </si>
  <si>
    <t>Pulsoxímetro con sensor neonatal.</t>
  </si>
  <si>
    <t>Resucitador manual adulto</t>
  </si>
  <si>
    <t>Resucitador manual neonatal</t>
  </si>
  <si>
    <t>Resucitador manual pediátrico</t>
  </si>
  <si>
    <t>Set de cirugía menor</t>
  </si>
  <si>
    <t>Set de diagnóstico de pared</t>
  </si>
  <si>
    <t>Set de diagnóstico portátil</t>
  </si>
  <si>
    <t>Set instrumental de curaciones.</t>
  </si>
  <si>
    <t>Silla de rueda aro No. 18</t>
  </si>
  <si>
    <t>Silla de rueda aro No. 24</t>
  </si>
  <si>
    <t>Sillón dental (de fabricación de local)</t>
  </si>
  <si>
    <t xml:space="preserve">Unidad de Monitoreo de Cuidados Intensivos </t>
  </si>
  <si>
    <t>Unidad de Rayos X portátil y con batería.</t>
  </si>
  <si>
    <t>Unidad dental digital completa</t>
  </si>
  <si>
    <t>Unidades dentales (de fabricación local)</t>
  </si>
  <si>
    <t>Ventilador mecánico adulto/pediátrico</t>
  </si>
  <si>
    <t>Ventilador mecánico neonatal</t>
  </si>
  <si>
    <t>Equipos de cómputo</t>
  </si>
  <si>
    <t>lsEquiposComputos</t>
  </si>
  <si>
    <t>Computadoras de escritorio</t>
  </si>
  <si>
    <t>2.6.1.3.01</t>
  </si>
  <si>
    <t xml:space="preserve">Headsets </t>
  </si>
  <si>
    <t>Impresora Multifunción</t>
  </si>
  <si>
    <t>Impresoras Blanco y Negro</t>
  </si>
  <si>
    <t>Laptop de 14 pulgadas</t>
  </si>
  <si>
    <t>lsEquiposSeguridad</t>
  </si>
  <si>
    <t>Arco Detector de Metales de 87' de alto x 35' de anho</t>
  </si>
  <si>
    <t>2.6.6.2.01</t>
  </si>
  <si>
    <t>Detectores de Metal Portatil de 16,5' de longitud</t>
  </si>
  <si>
    <t>Eventos generales</t>
  </si>
  <si>
    <t>lsEventosGenerales</t>
  </si>
  <si>
    <t>Alojamiento por una Noche por persona</t>
  </si>
  <si>
    <t>2.2.8.6.01</t>
  </si>
  <si>
    <t>Audivisuales, Decoración, Montaje y Desmontaje de Evento por 50 personas</t>
  </si>
  <si>
    <t>Audivisuales, Decoración, Montaje y Desmontaje de Evento por 80 personas</t>
  </si>
  <si>
    <t>lsGasoil</t>
  </si>
  <si>
    <t>Tickets de Combustible de RD$1,000.00</t>
  </si>
  <si>
    <t xml:space="preserve">2.3.7.1.02 </t>
  </si>
  <si>
    <t>Tickets de Combustible de RD$200.00</t>
  </si>
  <si>
    <t>Tickets de Combustible de RD$500.00</t>
  </si>
  <si>
    <t>Galones de Gasoil Optimo</t>
  </si>
  <si>
    <t>galon</t>
  </si>
  <si>
    <t>2.3.7.1.02</t>
  </si>
  <si>
    <t>Galones de Gasoil Regular</t>
  </si>
  <si>
    <t>Galones de Gasolina Premium</t>
  </si>
  <si>
    <t>Galones de Gasolina Regular</t>
  </si>
  <si>
    <t>Galones de GPL</t>
  </si>
  <si>
    <t>lsHerramientasMenores</t>
  </si>
  <si>
    <t>60 pie de Alambre Vinyl #14/2</t>
  </si>
  <si>
    <t>pie</t>
  </si>
  <si>
    <t>2.3.6.3.04</t>
  </si>
  <si>
    <t>Bandeja metálica colectora de agua de 1.50 x 0.70 x 0.70mts</t>
  </si>
  <si>
    <t>Cajas aéreas plásticas</t>
  </si>
  <si>
    <t>Canaleta de 1 pulgada</t>
  </si>
  <si>
    <t>Codos de 1' PVC</t>
  </si>
  <si>
    <t>Destornillador de Estria</t>
  </si>
  <si>
    <t>Destornillador Plano</t>
  </si>
  <si>
    <t>Faceplate 1 salida</t>
  </si>
  <si>
    <t>Grapas Plasticas para Alambre Vinyl #13</t>
  </si>
  <si>
    <t>Llave de Rueda tipo T</t>
  </si>
  <si>
    <t>Llaves de paso de bola (1 pulgada)</t>
  </si>
  <si>
    <t>Martillo</t>
  </si>
  <si>
    <t>Mini Jack RJ45</t>
  </si>
  <si>
    <t>Niples 1' x 2' hg</t>
  </si>
  <si>
    <t>Niples de 1' x 3' hg</t>
  </si>
  <si>
    <t>Organizador horizontal plástico</t>
  </si>
  <si>
    <t>Patch Cord UTP Cat.6 de 2 pies</t>
  </si>
  <si>
    <t>Patch Cord UTP Cat.6 de 7 pies</t>
  </si>
  <si>
    <t>Patch Panel 24 puertos Cat.6</t>
  </si>
  <si>
    <t>Pinzas para corte de tola</t>
  </si>
  <si>
    <t>Punta de Tria para Taladro</t>
  </si>
  <si>
    <t>PVC CR80/30 (kit de 500)</t>
  </si>
  <si>
    <t>Rack (Palometas) de Pared para Monitor NK PVM-2701</t>
  </si>
  <si>
    <t>Rack de pared 7U con Bisagras</t>
  </si>
  <si>
    <t>Tarugos Azules</t>
  </si>
  <si>
    <t>tee de 1 pulgada hg</t>
  </si>
  <si>
    <t>Tira de Lija 100/1</t>
  </si>
  <si>
    <t>Tira de Lija de Metal 12/1</t>
  </si>
  <si>
    <t>Tornillo para Tarugo Azul</t>
  </si>
  <si>
    <t>Tubo de Silicón Transparente</t>
  </si>
  <si>
    <t>lsImpresionyEncuadernacion</t>
  </si>
  <si>
    <t>Impresión Formularios (dos caras)</t>
  </si>
  <si>
    <t xml:space="preserve">2.2.2.2.01 </t>
  </si>
  <si>
    <t>lsLlantasyNeumaticos</t>
  </si>
  <si>
    <t xml:space="preserve">Goma (No.265/70/16 para camioneta Toyota Hilux) </t>
  </si>
  <si>
    <t>2.3.5.3.01</t>
  </si>
  <si>
    <t xml:space="preserve">Gomas (No. 265/70/15 para jeep Chevrolet Brazer) </t>
  </si>
  <si>
    <t>Neumáticos para Ford Ranger, Pirelli 265-70R-16</t>
  </si>
  <si>
    <t>Neumáticos para Motocicleta 110/80-18-58, trasera, Michelin</t>
  </si>
  <si>
    <t>Neumáticos para Motocicletas 80/90-21mc48p, delanteras Michelin</t>
  </si>
  <si>
    <t>Neumáticos para Toyota Hilux, Firestone 265/70 R 16</t>
  </si>
  <si>
    <t>Tubo de Neumáticos para Motocicleta, delantero, Michelin</t>
  </si>
  <si>
    <t>Tubo de Neumáticos para Motocicleta, trasero, Michelin</t>
  </si>
  <si>
    <t>lsMantenimiento</t>
  </si>
  <si>
    <t>Instalación, Correcion de Pintura, Cristal Delantero y Bumper de vehiculo</t>
  </si>
  <si>
    <t>2.7.2.6.01</t>
  </si>
  <si>
    <t>Mantenimiento de Vehículos</t>
  </si>
  <si>
    <t>Mantenimiento y reparación de equipos para computación</t>
  </si>
  <si>
    <t xml:space="preserve">Mantenimiento y/o Reparación Impresora  Multifuncional </t>
  </si>
  <si>
    <t>2.7.2.2.01</t>
  </si>
  <si>
    <t>Mantenimiento y/o Reparación Impresora Laser</t>
  </si>
  <si>
    <t>Servicio de Reparación y Mantenimiento de Fotocopiadora (anual)</t>
  </si>
  <si>
    <t>Reparación de Tomógrafo General Electric Brights Speed, serial 277468nm5</t>
  </si>
  <si>
    <t>2.7.2.4.01</t>
  </si>
  <si>
    <t>Mantenimiento y reparación de maquinarias y equipos</t>
  </si>
  <si>
    <t>Mantenimiento de Planta Electrica Cummins 20KVA</t>
  </si>
  <si>
    <t>Mantenimiento y Reparación de Aire Acondicionado de 3 Toneladas</t>
  </si>
  <si>
    <t>Reparacion y Mantenimiento Planta Eléctrica</t>
  </si>
  <si>
    <t>Servicio de Mantenimiento de Aire Acondicionado</t>
  </si>
  <si>
    <t>2.2.7.2.01</t>
  </si>
  <si>
    <t>Servicio de mantenimiento,lavado y brillado de piso</t>
  </si>
  <si>
    <t>2.7.1.7.01</t>
  </si>
  <si>
    <t>Servicios de Desinstalacion,  Instalación y Mantenimiento</t>
  </si>
  <si>
    <t>Mantenimiento y reparación de muebles y equipos de oficina</t>
  </si>
  <si>
    <t>Mantenimiento Planta Eléctrica</t>
  </si>
  <si>
    <t>2.7.1.6.01</t>
  </si>
  <si>
    <t>Suministro, Instalación y drenaje</t>
  </si>
  <si>
    <t>2.7.1.4.01</t>
  </si>
  <si>
    <t>lsMaterialesdeLimpieza</t>
  </si>
  <si>
    <t>Ambientador en Spray, diferentes Frangancias</t>
  </si>
  <si>
    <t>2.3.9.1.01</t>
  </si>
  <si>
    <t>Carro de limpieza de 2 baldes</t>
  </si>
  <si>
    <t>Cleaner, 1 Litro para Maquina ABX Micros 60</t>
  </si>
  <si>
    <t>Cubo plastico , con brazalete en metal, Mediano</t>
  </si>
  <si>
    <t>Docenas de Brillo de Metal (Fregar)</t>
  </si>
  <si>
    <t>Escoba plastica</t>
  </si>
  <si>
    <t>Galón de Cloro</t>
  </si>
  <si>
    <t>Galones de Limpia Cristales</t>
  </si>
  <si>
    <t>Jabón Liquido Lavaplatos</t>
  </si>
  <si>
    <t>Jabón Liquido para Manos</t>
  </si>
  <si>
    <t>Neutralizador de Olor</t>
  </si>
  <si>
    <t xml:space="preserve">Pinespuma </t>
  </si>
  <si>
    <t>Rastrillo plastico palo en  en madera</t>
  </si>
  <si>
    <t>Saco de Detergente en Polvo</t>
  </si>
  <si>
    <t>Suaper</t>
  </si>
  <si>
    <t>Muebles de alojamiento</t>
  </si>
  <si>
    <t>lsMueblesdeAlojamiento</t>
  </si>
  <si>
    <t>Bancada de 3 asientos</t>
  </si>
  <si>
    <t>2.6.1.2.02</t>
  </si>
  <si>
    <t>Bancada de 4 asientos</t>
  </si>
  <si>
    <t>lsMueblesdeOficina</t>
  </si>
  <si>
    <t>Anaquel metalico de 5 niveles</t>
  </si>
  <si>
    <t>2.6.1.1.02</t>
  </si>
  <si>
    <t>Anaqueles de Metal de 1.20m+0.60 cm</t>
  </si>
  <si>
    <t>2.6.1.1.01</t>
  </si>
  <si>
    <t>Anaqueles de Metal de 1.m+0.60 cm</t>
  </si>
  <si>
    <t>Archivador metálico de 4 gavetas.</t>
  </si>
  <si>
    <t>Archivos Laterales 2.3 de 4 gavetas</t>
  </si>
  <si>
    <t>Armario metálico dobles o lockers con ojete para candado.</t>
  </si>
  <si>
    <t>Bandeja metálica rodable de sobre cama para alimentos</t>
  </si>
  <si>
    <t>Cubiculos (1.05mt x 1.00mt x 0.60mt)</t>
  </si>
  <si>
    <t>Cubo metalico para desperdicios con tapa accionada a pedal</t>
  </si>
  <si>
    <t>Dispositivo de Paso Rápido de Peajes para Vehículos</t>
  </si>
  <si>
    <t>Escritorio metálico de 2 cajones de 100 x 60 cms.</t>
  </si>
  <si>
    <t>Gabinetes Aereos 1.00mt con puerta tipo tambor</t>
  </si>
  <si>
    <t>Mesa comedor con 4 sillas</t>
  </si>
  <si>
    <t>Silla metálica giratoria rodable con asiento alto</t>
  </si>
  <si>
    <t>Silla secretarial</t>
  </si>
  <si>
    <t>Sillas de Oficina sin brazo, con soporte lumbar</t>
  </si>
  <si>
    <t>Sillas de visitas</t>
  </si>
  <si>
    <t>Sillas secretariales sin brazo con soporte lumbar</t>
  </si>
  <si>
    <t>Sillón ejecutivo color negro, con brazo, soporte lumbar, en leader</t>
  </si>
  <si>
    <t>Sillon Ergonomico o Postural color negro</t>
  </si>
  <si>
    <t>Sillón para sala de reuniones</t>
  </si>
  <si>
    <t>Sillón semiejecutivo sin porta brazos unipersonal</t>
  </si>
  <si>
    <t>Taburete metálico asiento giratorio rodable con espaldar.</t>
  </si>
  <si>
    <t>Taburete metalico giratorio con espaldar para anestesiologo</t>
  </si>
  <si>
    <t>lsObrasMenoresEdificaciones</t>
  </si>
  <si>
    <t xml:space="preserve"> Adecuación Local </t>
  </si>
  <si>
    <t>2.7.1.1.01</t>
  </si>
  <si>
    <t>lsOtrosEquipos</t>
  </si>
  <si>
    <t>Bomba de agua de 1.5 hp, doble impele</t>
  </si>
  <si>
    <t>2.6.5.8.01</t>
  </si>
  <si>
    <t>Bomba de Agua de 3HP - 110-220V</t>
  </si>
  <si>
    <t>Gato Hidráulico 2 TOM. TW</t>
  </si>
  <si>
    <t>Tanque de hidroneumatico de 120 galones - alta presion</t>
  </si>
  <si>
    <t>lsPeaje</t>
  </si>
  <si>
    <t>Peaje (por vehiculo)</t>
  </si>
  <si>
    <t>2.2.4.4.01</t>
  </si>
  <si>
    <t>Pinturas, barnices, lacas, diluyentes y absorbentes para pintura</t>
  </si>
  <si>
    <t>lsPinturas</t>
  </si>
  <si>
    <t>Cemento de pvc de 16oz</t>
  </si>
  <si>
    <t>2.3.7.2.06</t>
  </si>
  <si>
    <t>Pastas de cloro de cisternas 200GRS</t>
  </si>
  <si>
    <t>lsProductosArtesGraficas</t>
  </si>
  <si>
    <t>Calcomanias</t>
  </si>
  <si>
    <t>2.3.3.3.01</t>
  </si>
  <si>
    <t>Letrero en Acrílico rotulado en Vinil adhesivo, Tornillos Decorativo (0.71mt x 1.06mt) con instalación</t>
  </si>
  <si>
    <t>lsProductosdeCemento</t>
  </si>
  <si>
    <t>Cemento blanco</t>
  </si>
  <si>
    <t>libra</t>
  </si>
  <si>
    <t>2.3.6.1.01</t>
  </si>
  <si>
    <t>lsProductosdeLoza</t>
  </si>
  <si>
    <t>Inodoros color blanco</t>
  </si>
  <si>
    <t>2.3.6.2.02</t>
  </si>
  <si>
    <t>Lavamanos con pedestal color blanco</t>
  </si>
  <si>
    <t>Pedestal de Lavamanos color blanco</t>
  </si>
  <si>
    <t>lsProductosdePapel</t>
  </si>
  <si>
    <t>Carpetas Azules de 5 Pulgadas con 3 aros.</t>
  </si>
  <si>
    <t>Carpetas institucionales con bolsillo full color, Cartón 9x12</t>
  </si>
  <si>
    <t>Carpetas No.1, Blanca c/Cover</t>
  </si>
  <si>
    <t>2.3.3.2.01</t>
  </si>
  <si>
    <t>Carpetas No.2</t>
  </si>
  <si>
    <t>Carpetas No.3</t>
  </si>
  <si>
    <t>Carpetas No.4</t>
  </si>
  <si>
    <t xml:space="preserve">Carpetas No.5, Blanca c/Cover </t>
  </si>
  <si>
    <t>Fardos de Papel Higiénico Jumbo</t>
  </si>
  <si>
    <t>Fardos de Papel Toalla</t>
  </si>
  <si>
    <t>Fardos de Servilletas</t>
  </si>
  <si>
    <t>Fólder de bolsillo color azul</t>
  </si>
  <si>
    <t>Folders 8 1/2x 11 (100/1) Impropapel</t>
  </si>
  <si>
    <t>Folders 8 1/2x 11 (100/1), de Colores</t>
  </si>
  <si>
    <t>Folders 8 1/2x 13 (100/1), Ofi Folder</t>
  </si>
  <si>
    <t>Folders 8 1/2x 13 (100/1), Ofinota</t>
  </si>
  <si>
    <t>Formulario de Requisicion de Materiales de 50 juegos con 3 autocopias</t>
  </si>
  <si>
    <t>Libretas Rayadas 5x8 (docena)</t>
  </si>
  <si>
    <t>Libretas Rayadas 8 1/2 x 11 (docena)</t>
  </si>
  <si>
    <t>Máquinas sumadoras Electrónicas</t>
  </si>
  <si>
    <t>Resma de Hojas timbradas con Logo de la Institución 8 1/2 x 11 (Bond 24)</t>
  </si>
  <si>
    <t>Resma de Papel 8 1/2x11</t>
  </si>
  <si>
    <t>resma</t>
  </si>
  <si>
    <t>2.3.3.1.01</t>
  </si>
  <si>
    <t>Resma de Papel 8 1/2x14</t>
  </si>
  <si>
    <t>Rollo de Papel para Sumadora, 21/4¨x120 Import</t>
  </si>
  <si>
    <t>Sobres para Carta (cajas) 500/1</t>
  </si>
  <si>
    <t>Sumadoras Electricas</t>
  </si>
  <si>
    <t>lsProductosdeVidrio</t>
  </si>
  <si>
    <t xml:space="preserve">Cristal Delantero para Isuzu D-Max </t>
  </si>
  <si>
    <t>2.3.6.2.01</t>
  </si>
  <si>
    <t xml:space="preserve">Cristal Delantero para Mitsubishi L200 </t>
  </si>
  <si>
    <t xml:space="preserve">Cristal Delantero para Nissan Frontier </t>
  </si>
  <si>
    <t>Cristal Delantero para Toyota Fortunner</t>
  </si>
  <si>
    <t xml:space="preserve">Cristal Delantero para Toyota Hilux </t>
  </si>
  <si>
    <t>lsProductosElectricos</t>
  </si>
  <si>
    <t>Alambre STD No. 12 (2.5 mm) Rollo</t>
  </si>
  <si>
    <t>2.3.9.6.01</t>
  </si>
  <si>
    <t>Alicate Eléctrico 9'' TRUPER (12351)</t>
  </si>
  <si>
    <t>Bateria AA (docenas) Maxell</t>
  </si>
  <si>
    <t>Bateria AAA  (docenas), Insterstate</t>
  </si>
  <si>
    <t>Bateria AAA  Maxell (docenas)</t>
  </si>
  <si>
    <t>Baterías de Vehículos para Isuzu D-Max</t>
  </si>
  <si>
    <t>Baterías de Vehículos para Nissan Frontier</t>
  </si>
  <si>
    <t>Baterías de Vehículos para Nissan Patrol</t>
  </si>
  <si>
    <t>Baterías de Vehículos para Toyota Corolla</t>
  </si>
  <si>
    <t>Baterías para UPS de Tomógrafo ( capacidad 80KVA/64KVA)</t>
  </si>
  <si>
    <t>Bombillo Pequeño 25W, Bajo Consumo</t>
  </si>
  <si>
    <t>Extensiones elécricas de 10 pies, color mamey (3M) 48006 Voltech</t>
  </si>
  <si>
    <t>Fotocelda con Base</t>
  </si>
  <si>
    <t>Main Breaker Trifasico de 240 voltios</t>
  </si>
  <si>
    <t>Reflectores LED 100W</t>
  </si>
  <si>
    <t>Regletas 6 Salidas Voltech</t>
  </si>
  <si>
    <t>Switch 24 puertos Gigabit (No POE)</t>
  </si>
  <si>
    <t>Tape 3M Scoth-23 de Goma</t>
  </si>
  <si>
    <t>Tape 3M Scoth-33 Vinil</t>
  </si>
  <si>
    <t>Tomacorrientes 110v, tipo Livingston</t>
  </si>
  <si>
    <t>Transformadores 2x32W Silvania de 110v/ 277v</t>
  </si>
  <si>
    <t>Tubos fluorescentes Blancos 32w Caja 25/1</t>
  </si>
  <si>
    <t>lsProductosMedicinalesH</t>
  </si>
  <si>
    <t>Anestesia al 2% 1 50.00</t>
  </si>
  <si>
    <t>2.3.4.1.01</t>
  </si>
  <si>
    <t>Anestesia al 3% 50/1</t>
  </si>
  <si>
    <t>Dycal brazil</t>
  </si>
  <si>
    <t>2.3.4.2.01</t>
  </si>
  <si>
    <t>Eugenol (frasco)</t>
  </si>
  <si>
    <t>Grabado Acido 37% Phosphoric 12g</t>
  </si>
  <si>
    <t>Grabado ácido 37% Phosphoric 12g</t>
  </si>
  <si>
    <t>Hidróxido de Calcio USA</t>
  </si>
  <si>
    <t>Hyaminol solución desinfectante 16 oz.</t>
  </si>
  <si>
    <t>Hyaminol solucion desinfectante 16oz.</t>
  </si>
  <si>
    <t>Kit de Resina</t>
  </si>
  <si>
    <t>Lysol Odontológico IC</t>
  </si>
  <si>
    <t>tonelada</t>
  </si>
  <si>
    <t>Minolyse LGM para Maquina ABX Micros 60</t>
  </si>
  <si>
    <t>Minoton/Minidil, 20 litros para Maquina ABX Micros 60</t>
  </si>
  <si>
    <t>Oxido de Zinc 2oz. (LC)</t>
  </si>
  <si>
    <t>Papel articular</t>
  </si>
  <si>
    <t>Pasta profiláctica Cherry 12oz</t>
  </si>
  <si>
    <t>Pasta Profiláctica Cherry 12oz.</t>
  </si>
  <si>
    <t>Resina flow</t>
  </si>
  <si>
    <t>lsProductosMetalicos</t>
  </si>
  <si>
    <t>Aro para Goma No. 265/70/16 para Camioneta Toyota Hilux</t>
  </si>
  <si>
    <t>2.3.6.3.01</t>
  </si>
  <si>
    <t>Productos químicos de uso personal</t>
  </si>
  <si>
    <t>lsProductosQuimicos</t>
  </si>
  <si>
    <t>Galón de Gel Anti-bacterial para manos</t>
  </si>
  <si>
    <t>2.3.7.2.03</t>
  </si>
  <si>
    <t>lsPublicidadyPropaganda</t>
  </si>
  <si>
    <t xml:space="preserve">Publicación en el Periódico, de Proceso de Licitación Publica Nacional durante 2 Días, </t>
  </si>
  <si>
    <t>dia</t>
  </si>
  <si>
    <t xml:space="preserve">2.2.2.1.01 </t>
  </si>
  <si>
    <t>Servicios técnicos y profesionales</t>
  </si>
  <si>
    <t>lsServiciosTecnicosProfesionales</t>
  </si>
  <si>
    <t>Pagos facilitadores externos</t>
  </si>
  <si>
    <t xml:space="preserve">Cheque </t>
  </si>
  <si>
    <t>2.2.8.7.06</t>
  </si>
  <si>
    <t>Sistemas de aire acondicionado, calefacción y de refrigeración industrial y comercial</t>
  </si>
  <si>
    <t>lsAireAcondicionado</t>
  </si>
  <si>
    <t>Condensador de 24,000 BTU, Refrigerante 22</t>
  </si>
  <si>
    <t>2.6.5.4.01</t>
  </si>
  <si>
    <t>Motor para Aire Condicionado Centralizado</t>
  </si>
  <si>
    <t>Útiles de cocina y comedor</t>
  </si>
  <si>
    <t>lsUtilesdeCocina</t>
  </si>
  <si>
    <t>Azucareras en Acero Inoxidable</t>
  </si>
  <si>
    <t>2.3.9.5.01</t>
  </si>
  <si>
    <t>Bandeja de guano o Madera artesanal 18x10 (rectangular)</t>
  </si>
  <si>
    <t>Docena de Platos hondo para Sopa, Blancos</t>
  </si>
  <si>
    <t>docena</t>
  </si>
  <si>
    <t>Docena de Platos llanos color blanco</t>
  </si>
  <si>
    <t>Docenas de Copas de Cristal para agua 10.7 oz</t>
  </si>
  <si>
    <t>Docenas de Copas de Cristal para agua bajitas</t>
  </si>
  <si>
    <t>Docenas de cucharitas para cafe</t>
  </si>
  <si>
    <t>Grecas Industriales de 4 litros</t>
  </si>
  <si>
    <t>Set de docenas de Tazas color blanco para cafe</t>
  </si>
  <si>
    <t>sets de Cuchillos, Tenedores y Cucharas (acero inoxidable)</t>
  </si>
  <si>
    <t>Termos para Cafe de 1.5 litros color negro</t>
  </si>
  <si>
    <t>Tetera para Té</t>
  </si>
  <si>
    <t>Útiles de escritorio, oficina, informática y de enseñanza</t>
  </si>
  <si>
    <t>lsUtilesdeOficina</t>
  </si>
  <si>
    <t xml:space="preserve">	Cubeta de acero inoxidable rodable</t>
  </si>
  <si>
    <t xml:space="preserve">2.3.9.2.01 </t>
  </si>
  <si>
    <t xml:space="preserve">	Zafacón de acero inoxidable con tapa y pedal</t>
  </si>
  <si>
    <t>(662) COLOR para impresora HP 3515</t>
  </si>
  <si>
    <t>(662) NEGRO para impresora HP 3515</t>
  </si>
  <si>
    <t>122XL (CH563HC) para impresora HP 2050 (PERSONAL)</t>
  </si>
  <si>
    <t>670 (CZ113AL) NEGRO para impresora HP AVANTAGE 4625</t>
  </si>
  <si>
    <t>670 (CZ114AL) AZUL para impresora HP AVANTAGE 4625</t>
  </si>
  <si>
    <t>670 (CZ115AL) MAGENTA para impresora HP AVANTAGE 4625</t>
  </si>
  <si>
    <t>670 (CZ116AL) AMARILLO para impresora HP AVANTAGE 4625</t>
  </si>
  <si>
    <t>74 NEGRO para impresora HP C4280</t>
  </si>
  <si>
    <t>75 COLOR para impresora HP C4280</t>
  </si>
  <si>
    <t>AL-100 TD para impresora SHARP AL-2030</t>
  </si>
  <si>
    <t>Archivo Acordeon</t>
  </si>
  <si>
    <t>Bandas de Gomas No. 18 (cajas)</t>
  </si>
  <si>
    <t>Bandejas para Escritorio</t>
  </si>
  <si>
    <t>Cajas de Clips (19MM) pequeño</t>
  </si>
  <si>
    <t>Cajas de Clips (32MM) Mediano</t>
  </si>
  <si>
    <t>Cajas de Clips (51MM) Grande</t>
  </si>
  <si>
    <t>Cajas de Felpas Azules</t>
  </si>
  <si>
    <t>Cajas de Lapiceros Azules</t>
  </si>
  <si>
    <t>Cajas Marcadores de Pizarra</t>
  </si>
  <si>
    <t>Carpetas para archivos</t>
  </si>
  <si>
    <t>Cartucho 122 Color para impresora HP2050 (Personal)</t>
  </si>
  <si>
    <t>Cartucho 122 Negro para impresora HP 2050 (Personal)</t>
  </si>
  <si>
    <t>Cartucho 662 color para impresora HP 3515</t>
  </si>
  <si>
    <t>Cartucho 662 Negro para impresora HP 3515</t>
  </si>
  <si>
    <t>Cartucho 670 (CZ113AL) Negro  para impresora HP AVANTAGE 4625</t>
  </si>
  <si>
    <t>Cartucho 670 (CZ114AL) Magenta para impresora HP AVANTAGE 4625</t>
  </si>
  <si>
    <t>Cartucho 670 (CZ115AL) Amarillo para impresora HP AVANTAGE 4625</t>
  </si>
  <si>
    <t>Cartucho 670 (CZ116AL) Cian para impresora HP AVANTAGE 4625</t>
  </si>
  <si>
    <t>Cartucho 74 Negro para impresora HP C4280</t>
  </si>
  <si>
    <t>Cartucho 75 Color para impresora HP C4280</t>
  </si>
  <si>
    <t>Cartucho 954 Amarillo para impresora OFFICEJET PRO8710</t>
  </si>
  <si>
    <t>Cartucho 954 Cian para impresora OFFICEJET PRO8710</t>
  </si>
  <si>
    <t>Cartucho 954 Magenta para impresora HP OFFICEJET PRO8710</t>
  </si>
  <si>
    <t>Cartucho 954 Negro para impresora HP OFFICEJET PRO8710</t>
  </si>
  <si>
    <t>Cartucho CN050A (951) CIAN para impresora HP OFFICEJET PRO8610</t>
  </si>
  <si>
    <t>Cartucho CN051 (951) Magenta para impresora HP OFFICEJET PRO8610</t>
  </si>
  <si>
    <t>Cartucho CN052A Amarillo para impresora HP OFFICEJET PRO8610</t>
  </si>
  <si>
    <t>Cartucho HP 60 Negro para impresora HP DESKJET D1660</t>
  </si>
  <si>
    <t>Cartuchos color Negro para Impresora HP Photosmart C4280</t>
  </si>
  <si>
    <t>CB435A (35A) para impresora Laserjet P1006</t>
  </si>
  <si>
    <t>CE285A (85A) para impresora HP P1102W</t>
  </si>
  <si>
    <t>CE310A para impresora HP CP1025NW</t>
  </si>
  <si>
    <t>CE505A (05A) para impresora HP P2055DM</t>
  </si>
  <si>
    <t>Cera para contar Red Star 1.1 oz</t>
  </si>
  <si>
    <t>CF226A (26A) para impresora HP MFP M426 FDW</t>
  </si>
  <si>
    <t>CF283A (83A) para impresora HP MFP M127 FN</t>
  </si>
  <si>
    <t>Cinta adhesiva 3/4</t>
  </si>
  <si>
    <t>Cinta para Calculadora electronica CIO Negra-Roja</t>
  </si>
  <si>
    <t>CL-511 COLOR para impresora CANON PIXMA MP230</t>
  </si>
  <si>
    <t>CL-513 XL COLOR para impresora CANON PIXMA MP230</t>
  </si>
  <si>
    <t>Clip porta Carnet</t>
  </si>
  <si>
    <t>Clips Mediano 33MM</t>
  </si>
  <si>
    <t>Clips Sujeta Papel Grande</t>
  </si>
  <si>
    <t xml:space="preserve">Clips Sujeta Papel Pequeño </t>
  </si>
  <si>
    <t>CN050A (951) CIAN AZUL para impresora HP OFFICEJET PRO8610</t>
  </si>
  <si>
    <t>CN051A (951) MAGENTA para impresora HP OFFICEJET PRO8610</t>
  </si>
  <si>
    <t>CN052A (952) AMARILLO para impresora HP OFFICEJET PRO8610</t>
  </si>
  <si>
    <t>Corrector Liquido  20ml</t>
  </si>
  <si>
    <t>Disco Duro externo de 2 Tera Bytes</t>
  </si>
  <si>
    <t>E260A11L para impresora LEXMARK E260DN</t>
  </si>
  <si>
    <t>Grapa Industrial Grande (cajas)</t>
  </si>
  <si>
    <t>Grapadoras de Metal</t>
  </si>
  <si>
    <t>Guillotina 15¨</t>
  </si>
  <si>
    <t>Lapiceros Azules</t>
  </si>
  <si>
    <t>Lapiceros color Azul (cajas)</t>
  </si>
  <si>
    <t>Lapiceros color negro (cajas)</t>
  </si>
  <si>
    <t>Lapiceros color rojo (cajas)</t>
  </si>
  <si>
    <t>Lápiz de carbon (docena)</t>
  </si>
  <si>
    <t>Memoria Micro SD de 64GB</t>
  </si>
  <si>
    <t>Memorias USB 8 GB</t>
  </si>
  <si>
    <t>Mural de Corcho, Marco Madera 24x35</t>
  </si>
  <si>
    <t>Notas de papel autoadhesivo, Post it 3x3</t>
  </si>
  <si>
    <t>Paquetes Post-it Banderitas, 5 Colores Hopax (Sing Here)</t>
  </si>
  <si>
    <t>PG-510 NEGRO para impresora CANON PIXMA MP230</t>
  </si>
  <si>
    <t>PG-512 XL NEGRO para impresora CANON PIXMA MP230</t>
  </si>
  <si>
    <t>Pizarras Blancas Laminadas 90x60 cm con Trípode</t>
  </si>
  <si>
    <t>Plásticos Protectores de Carnet</t>
  </si>
  <si>
    <t>Porta Clips</t>
  </si>
  <si>
    <t>Porta Lápiz de Metal</t>
  </si>
  <si>
    <t>Porta Revista de Metal</t>
  </si>
  <si>
    <t>Post it 3x3,  Varios Colores</t>
  </si>
  <si>
    <t>Post it Banderita</t>
  </si>
  <si>
    <t>Post it Grandes</t>
  </si>
  <si>
    <t>Post it Pequeño</t>
  </si>
  <si>
    <t>Q1338A (38A) para impresora LASERJET 4200 DTN</t>
  </si>
  <si>
    <t>Q2612AD (12A) para impresora HP LASERJET 1022</t>
  </si>
  <si>
    <t>Q5942A (42A) para impresora LASERJET 4250</t>
  </si>
  <si>
    <t>Reglas Plásticas 12¨</t>
  </si>
  <si>
    <t>Resaltador Amarillo Fluorescente</t>
  </si>
  <si>
    <t>Resaltador Fluorescente</t>
  </si>
  <si>
    <t>Router wifi</t>
  </si>
  <si>
    <t>Sacapuntas</t>
  </si>
  <si>
    <t>Sacapuntas Eléctrico</t>
  </si>
  <si>
    <t>Sello de Despachado (CUADRADO)</t>
  </si>
  <si>
    <t>Sello de Recibido (CUADRADO)</t>
  </si>
  <si>
    <t>Sellos Gomigrafos</t>
  </si>
  <si>
    <t>Separadores carpeta 8 1/2 x11</t>
  </si>
  <si>
    <t>Stick de Colle 35g (Pegamento)</t>
  </si>
  <si>
    <t>Tabla de Apoyo de Madera</t>
  </si>
  <si>
    <t>Tabla de apoyo/ Madera</t>
  </si>
  <si>
    <t>Tape 33-3M (un rollo)</t>
  </si>
  <si>
    <t>Tijeras de oficina</t>
  </si>
  <si>
    <t>Tinta para Sello color azul (docenas)</t>
  </si>
  <si>
    <t>Tinta para Sello color rojo</t>
  </si>
  <si>
    <t>Toner AR-310NT para impresora SHARP AR-M237</t>
  </si>
  <si>
    <t>Toner CB435A (35A) para impresora LASERJET P1006</t>
  </si>
  <si>
    <t>Toner CE285A (85A) para impresora HP P1102W</t>
  </si>
  <si>
    <t>Toner CE310A 126A para impresora HP CP1025NW</t>
  </si>
  <si>
    <t>Toner CE505A (05A) para impresora HP P2055DM</t>
  </si>
  <si>
    <t>Toner CF217A (17A) para impresora HP M102W</t>
  </si>
  <si>
    <t>Toner CF226A (26A) para impresora HP MFP M426 FDW</t>
  </si>
  <si>
    <t>Toner CF280A (80A) para impresora HP 400 M401 DNE</t>
  </si>
  <si>
    <t>Toner CF283A (83A) para impresora HP MFP M127 FN</t>
  </si>
  <si>
    <t>Toner E260A11L para impresora LEXMARK E260DN</t>
  </si>
  <si>
    <t>Toner HP CF217A 17A</t>
  </si>
  <si>
    <t>Toner para Impresora Xeroz 3220</t>
  </si>
  <si>
    <t>Toner Q1338A (38A) para impresora LASERJET 4200 DTN</t>
  </si>
  <si>
    <t>Toner Q2612AD (12A) para impresora HP LASERJET 1020</t>
  </si>
  <si>
    <t>Toner Q5942A (42A) para impresora LASERJET 4250</t>
  </si>
  <si>
    <t>Toner Q5945A (45A) para impresora HP 4345 MFP</t>
  </si>
  <si>
    <t>Toner T3520 para impresora TOSHIBA T3520</t>
  </si>
  <si>
    <t>Toner T4710U para impresora TOSHIBA SUPER G3</t>
  </si>
  <si>
    <t xml:space="preserve">Unidades de Sacagrapas </t>
  </si>
  <si>
    <t>Zafacón de Metal para escritorio</t>
  </si>
  <si>
    <t>Útiles menores médico-quirúrgicos</t>
  </si>
  <si>
    <t>lsUtilesMenoresMQ</t>
  </si>
  <si>
    <t>Aguja con hilo de seda 3/0</t>
  </si>
  <si>
    <t>2.3.9.3.01</t>
  </si>
  <si>
    <t>Aguja con Hilo de Seda 3/0</t>
  </si>
  <si>
    <t xml:space="preserve">2.3.9.3.01 </t>
  </si>
  <si>
    <t>Aguja corta 27G  1x100</t>
  </si>
  <si>
    <t>Aguja Corta 27G 1x100 (cajas)</t>
  </si>
  <si>
    <t>Aguja larga 27G  1x100</t>
  </si>
  <si>
    <t>Aguja Larga 27G 1x100 (cajas)</t>
  </si>
  <si>
    <t>Algodon en rollo (libra)</t>
  </si>
  <si>
    <t>Algodón en rollo (libra)</t>
  </si>
  <si>
    <t>Babero desechable</t>
  </si>
  <si>
    <t>Babero desechable 500/1</t>
  </si>
  <si>
    <t>Baja Lengua (1 caja)</t>
  </si>
  <si>
    <t>Baja lengua 100/1</t>
  </si>
  <si>
    <t>Banda de Celuloide 1x100</t>
  </si>
  <si>
    <t>Espejo con mango</t>
  </si>
  <si>
    <t>Fresa de pulido de Resina dorada (larga)</t>
  </si>
  <si>
    <t>Fresa económica 2200F</t>
  </si>
  <si>
    <t>Fresa Económica 2200F</t>
  </si>
  <si>
    <t>Fresa redonda 1012</t>
  </si>
  <si>
    <t>Fresa Redonda 1012</t>
  </si>
  <si>
    <t>Fresa redonda 1014</t>
  </si>
  <si>
    <t>Fresa Redonda 1014</t>
  </si>
  <si>
    <t>Fresa tipo Schufu</t>
  </si>
  <si>
    <t>Gasa 2'x 2'/4 No esterelizada 200/1 (paquetes)</t>
  </si>
  <si>
    <t>Gasa 2'x 2'/4 no esterilizada 200/1 (paquetes)</t>
  </si>
  <si>
    <t>Gorro Azul de Cirugia 100/1</t>
  </si>
  <si>
    <t>Guantes L</t>
  </si>
  <si>
    <t>Guantes L (cajas)</t>
  </si>
  <si>
    <t>Guantes M</t>
  </si>
  <si>
    <t>Guantes M (cajas)</t>
  </si>
  <si>
    <t>Guantes S</t>
  </si>
  <si>
    <t>Guantes S (cajas)</t>
  </si>
  <si>
    <t>Instrumento de obturación plástica</t>
  </si>
  <si>
    <t>Jeringa porta Carpule</t>
  </si>
  <si>
    <t>Kits de Resina</t>
  </si>
  <si>
    <t>Mascarilla lisa rectangular azul 1x50</t>
  </si>
  <si>
    <t>Mascarilla Lisa Rectangular Azul 1x50</t>
  </si>
  <si>
    <t>Papel Articular</t>
  </si>
  <si>
    <t>Turbina</t>
  </si>
  <si>
    <t>lsViaticosDP</t>
  </si>
  <si>
    <t>Viaticos Chofer Sin Hospedaje</t>
  </si>
  <si>
    <t>2.2.3.1.01</t>
  </si>
  <si>
    <t>Viaticos Tecnicos con Hospedaje</t>
  </si>
  <si>
    <t>Viaticos Tecnicos Sin Hospedaje</t>
  </si>
  <si>
    <t>lsEquiposTransporte</t>
  </si>
  <si>
    <t>Unidad</t>
  </si>
  <si>
    <t>2.6.4.1.01</t>
  </si>
  <si>
    <t>2.6.4.2.01</t>
  </si>
  <si>
    <t>2.6.4.8.01</t>
  </si>
  <si>
    <t>Recursos Externos</t>
  </si>
  <si>
    <t>Prioridades Directivas</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</si>
  <si>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</si>
  <si>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</si>
  <si>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</si>
  <si>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</si>
  <si>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</si>
  <si>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</si>
  <si>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</si>
  <si>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</si>
  <si>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</si>
  <si>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</si>
  <si>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</si>
  <si>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</si>
  <si>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</si>
  <si>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</si>
  <si>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</si>
  <si>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</si>
  <si>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</si>
  <si>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</si>
  <si>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</si>
  <si>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</si>
  <si>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Observaciones</t>
  </si>
  <si>
    <t xml:space="preserve">Responsable </t>
  </si>
  <si>
    <t>Informe</t>
  </si>
  <si>
    <t>Listado de participación</t>
  </si>
  <si>
    <t>Fotos</t>
  </si>
  <si>
    <t>Agenda</t>
  </si>
  <si>
    <t>Plan</t>
  </si>
  <si>
    <t>Protocolo</t>
  </si>
  <si>
    <t>Manual</t>
  </si>
  <si>
    <t>Resolución</t>
  </si>
  <si>
    <t>Boletin</t>
  </si>
  <si>
    <t>Reporte</t>
  </si>
  <si>
    <t>Minuta</t>
  </si>
  <si>
    <t>Hoja de supervisión</t>
  </si>
  <si>
    <t>Inventario</t>
  </si>
  <si>
    <t>Reglamento</t>
  </si>
  <si>
    <t>Memoria</t>
  </si>
  <si>
    <t>Encuesta</t>
  </si>
  <si>
    <t>Registro Digital</t>
  </si>
  <si>
    <t>Programación de actividades</t>
  </si>
  <si>
    <t xml:space="preserve">1.1.1. Redes de servicios integradas y con mayor resolución para coordinar la prestación de servicios integrales de promoción de la salud, prevención de la enfermedad, diagnóstico,  tratamiento, rehabilitación y cuidados paliativos;  condicionada a la necesidades de salud y características de la población, con miras hacia la consecución progresiva del acceso universal a la salud y la cobertura universal de salud </t>
  </si>
  <si>
    <t>1.1.2. Disminuida la morbi-mortalidad materna, neonatal e infantil, mediante el fortalecimiento y la integración de los servicios de salud antes de la concepción, durante el embarazo, el parto y los primeros años de vida, garantizando la calidad de la atención.</t>
  </si>
  <si>
    <t>1.1.3. Reducida la carga de las enfermedades crónicas incluidos los diferentes tipos de cáncer, los trastornos de salud mental,  así como ante discapacidad, violencia y  traumatismos, a través de servicios de atención que faciliten la detección temprana y la continuidad de la atención, eliminando las brechas en el acceso y utilización de los servicios de salud.</t>
  </si>
  <si>
    <t>1.1.4. Reducida la morbi-mortalidad de las enfermedades transmisibles, incluidas la infección por el VIH/SIDA, la Tuberculosis, las infecciones de transmisión sexual, las hepatitis virales, enfermedades transmitidas por vectores, enfermedades desatendidas, tropicales y zoonóticas, y las enfermedades prevenibles mediante vacunación; con especial atención en las poblaciones vulnerables</t>
  </si>
  <si>
    <t>1.1.5. Incrementada la capacidad de respuesta que favorezca a disminuir la morbi-mortalidad  resultantes de las emergencias y desastres,  mediante la detección, preparación y mitigación de los eventos que suponen riesgos y amenazas, bajo un enfoque multisectorial que contribuya a la salud y seguridad de las personas</t>
  </si>
  <si>
    <t>1.2.1. Desarrollo y mantenimiento de un modelo de evaluación de la entrega de servicios sanitarios con carácter igualitario y libre de discriminación, que promueva mediante la continua retroalimentación, la generación de mejores resultados en materia de salud lo que se traduzca en el aumento de la satisfacción de las personas con respecto a los servicios públicos de salud</t>
  </si>
  <si>
    <t>1.2.2. Fortalecida la calidad de la atención en salud como resultado del seguimiento a los aspectos técnicos y no técnicos de la atención, que disminuya el riesgo de la seguridad del paciente y de los resultados esperados de salud</t>
  </si>
  <si>
    <t>2.1.1. Primer Nivel de Atención fortalecido y con alta resolución para garantizar  la prestación de servicios integrales de promoción de la salud, prevención de la enfermedad, diagnóstico, tratamiento, rehabilitación y cuidados paliativos;  condicionada a la necesidades de salud y características de la población</t>
  </si>
  <si>
    <t>2.1.2. Garantizado el cierre de brecha según cartera de servicios y Modelo de Atención en términos de recursos, a través del adecuado financiamiento del PN con las metas de la Red Pública</t>
  </si>
  <si>
    <t>2.2.1. Garantizada la atención integral con calidad y oportunidad, mediante la coordinación clínica y asistencial de los servicios de salud</t>
  </si>
  <si>
    <t>2.2.2. Gestión integrada y articulada de las redes públicas de servicios de salud, con actores involucrados en la organización, gestión y atención de servicios de salud con enfoque y participación intra e intersectorial y participación social fortalecida, que promueva un ambiente favorable para la cobertura y acceso a los servicios de salud</t>
  </si>
  <si>
    <t>2.2.3. Redes de servicios ofertando servicios de promoción de la salud y prevención de la enfermedad, que han integrado las intervenciones de salud pública y de carácter colectivo</t>
  </si>
  <si>
    <t>2.2.4. Aumentada la eficacia, eficiencia y equidad de la prestación de los servicios de salud a través de la reorganización y transformación de las estructuras de redes de servicios</t>
  </si>
  <si>
    <t>3.1.1. Reducida las disparidades en la disponibilidad de personal médico especializado y personal licenciado en enfermería  que existen los diferentes niveles</t>
  </si>
  <si>
    <t>3.2.1. Incrementada las competencias  y resolución de los colaboradores, de acuerdo a la complejidad de sus funciones, las necesidades de salud de la población y los compromisos del sector</t>
  </si>
  <si>
    <t>3.2.2. Personal trabaja bajo un clima de satisfacción, realización personal y sentido de pertenencia hacia la institución</t>
  </si>
  <si>
    <t xml:space="preserve">3.2.3. Desarrollados e implementados los aspectos de gestión relacionados con seguridad y salud en el trabajo </t>
  </si>
  <si>
    <t>4.1.1. Fortalecida la capacidad institucional mediante la optimización de los procesos, empoderamiento del talento humano, articulación interna, tecnologías de la información y la comunicación, la infraestructura física con el fin de mejorar la oferta institucional a la población en términos de calidad y eficiencia.</t>
  </si>
  <si>
    <t>4.1.2. Mejorada la sostenibilidad financiera de la Red SNS mediante el control de gastos, saneamiento de las deudas e incremento de las distintas fuentes de financiamiento con el fin de garantizar la prestación de servicios en salud con oportunidad y eficiencia</t>
  </si>
  <si>
    <t>4.1.3. Aumentada la conexión del SNS con los medios informativos y la población, manteniendo con ellos una comunicación ágil, fluida y de calidad; que nos permita satisfacer con rapidez las peticiones y necesidades de información sobre la institución y los servicios ofrecidos</t>
  </si>
  <si>
    <t>Estrategia de Atención Primaria
de Salud</t>
  </si>
  <si>
    <t>Control y Prevención de las Enfermedades No Transmisibles</t>
  </si>
  <si>
    <t>Mejora de la Salud Materna y Neonatal</t>
  </si>
  <si>
    <t>Humanización y Calidad de la Atención</t>
  </si>
  <si>
    <t>Reforma de los Servicios de Laboratorios Clínicos e Imágenes</t>
  </si>
  <si>
    <t>Veeduría Social</t>
  </si>
  <si>
    <t>Desarrollo del Talento Humano</t>
  </si>
  <si>
    <t>Automatización de la Gestión Institucional</t>
  </si>
  <si>
    <t>Desarrollo e inversión de la Red de Servicios Públicos de Salud</t>
  </si>
  <si>
    <t>Sistema de Emergencias Médicas</t>
  </si>
  <si>
    <t>Levantamiento de inventario activo fijo</t>
  </si>
  <si>
    <t>Conformación de los comité de compras hospitalarios</t>
  </si>
  <si>
    <t>Registro de los hospitales en el portal transaccional</t>
  </si>
  <si>
    <t>1.2.1.1.01</t>
  </si>
  <si>
    <t>2.2.1.1 Conectividad de la Red de Establecimientos del Primer Nivel con el Especializado</t>
  </si>
  <si>
    <t>1.2.1.1.02</t>
  </si>
  <si>
    <t>1.2.1.1.04</t>
  </si>
  <si>
    <t>2.2.1.1.02</t>
  </si>
  <si>
    <t>1.2.1.2.01</t>
  </si>
  <si>
    <t>Implementación del plan de mejora de las evaluaciones de la calidad de los servicios de nutrición</t>
  </si>
  <si>
    <t>Elaboración de los planes de mejora a partir de los resultados de evaluación de procesos de bioseguridad hospitalaria</t>
  </si>
  <si>
    <t>Implementación de los planes de mejora de evaluación de procesos de bioseguridad hospitalaria</t>
  </si>
  <si>
    <t>Notificación oportuna de las enfermedades bajo vigilancia epidemiológica</t>
  </si>
  <si>
    <t>Implementación del procedimiento de hosteleria hospitalaria</t>
  </si>
  <si>
    <t>Conformacion de los comité Hospitalarios</t>
  </si>
  <si>
    <t>Reunion de los comité conformados</t>
  </si>
  <si>
    <t>Elaboración del Plan de mejora a partir de los resultados de la evaluacion de la metodologia de gestion productiva</t>
  </si>
  <si>
    <t>Análisis del comportamiento de las objeciones médicas y administrativas</t>
  </si>
  <si>
    <t xml:space="preserve">Elaboracion de los planes de mejora para la disminucion de las objeciones médicas, administrativas y el incremento de la facturación </t>
  </si>
  <si>
    <t>Ejecución de planes de mejora para la disminucion de las objeciones médicas, administrativas y el incremento de la facturación</t>
  </si>
  <si>
    <t>1.2.2.2.01</t>
  </si>
  <si>
    <t>1.2.2.2.02</t>
  </si>
  <si>
    <t>1.2.2.2.03</t>
  </si>
  <si>
    <t>1.2.2.2.04</t>
  </si>
  <si>
    <t>2.2.2.1.02</t>
  </si>
  <si>
    <t>3.2.1.2.01</t>
  </si>
  <si>
    <t>3.2.1.2.02</t>
  </si>
  <si>
    <t>4.1.2.1.01</t>
  </si>
  <si>
    <t>4.1.2.1.02</t>
  </si>
  <si>
    <t>1.1.1.1.01</t>
  </si>
  <si>
    <t>Formulario</t>
  </si>
  <si>
    <t xml:space="preserve">Implementación del Modelo hospitalario y flujos de Asistencia Emergencias y Urgencias </t>
  </si>
  <si>
    <t xml:space="preserve">Socializacion e implementación del RAC-Triaje en las Salas de Emergencias Centros Hospitalarios </t>
  </si>
  <si>
    <t>Elaboración y/o actualización de los Planes de Emergencias y Desastres Hospitalarios</t>
  </si>
  <si>
    <t xml:space="preserve">Socializacion del plan Hospitalario y  Emergencias de Salud Pública y Desastres Naturales </t>
  </si>
  <si>
    <t>Simulacro para probar la funcionabilidad de los  Planes de  Emergencias y Desastres Hospitalarios.</t>
  </si>
  <si>
    <t xml:space="preserve">Reunión del Comité Hospitalario de Emergencias y Desastres para preparativos del Operativo de Navidad y Año Nuevo </t>
  </si>
  <si>
    <t xml:space="preserve">Reunión del Comité Hospitalario de Emergencias y Desastres para preparar el Operativo de Semana Santa </t>
  </si>
  <si>
    <t xml:space="preserve">Reunión del Comité Hospitalario de Emergencias y Desastres para respuesta a Temporada Ciclónica y Eventos Hidrometeorológicos </t>
  </si>
  <si>
    <t>1.1.5.2.01</t>
  </si>
  <si>
    <t>1.1.5.2.02</t>
  </si>
  <si>
    <t>1.1.5.2.03</t>
  </si>
  <si>
    <t>1.1.5.1.02</t>
  </si>
  <si>
    <t>1.1.5.1.03</t>
  </si>
  <si>
    <t>Induccion al personal de enfermería sobre Estándares de Cuidados de Enfermeria.</t>
  </si>
  <si>
    <t>Elaboracion de los Estados Financieros y sus notas de referencia.</t>
  </si>
  <si>
    <t>Análisis de Comportamiento de pago.</t>
  </si>
  <si>
    <t>Seguimiento a la ejecución presupuestaria</t>
  </si>
  <si>
    <t xml:space="preserve">Estados Financieros </t>
  </si>
  <si>
    <t>Rendición oportuna de las  cuentas de anticipos financieros  para su regulación  en el período</t>
  </si>
  <si>
    <t>Reporte oportuno de facturación de ingresos por las diferentes fuentes de financiamiento</t>
  </si>
  <si>
    <t>Mesa de trabajo con áreas involucradas para rendir y socializar informes sobre comportamiento de la facturacion, glosa desmonte y cuentas por cobrar</t>
  </si>
  <si>
    <t xml:space="preserve">Cierre de operaciones del año fiscal de acuerdo con las normativas emitidas porla DIGECOG. </t>
  </si>
  <si>
    <t xml:space="preserve">Reporte </t>
  </si>
  <si>
    <t xml:space="preserve">Informe </t>
  </si>
  <si>
    <t>Enfermeria</t>
  </si>
  <si>
    <t>Elaboración del informe de autodiagnóstico y entrega de  sistema afinado de puntuación CAF</t>
  </si>
  <si>
    <t>Ejecución de las sesiones del Comité de Calidad del CEAS</t>
  </si>
  <si>
    <t>Seguimiento a la Implementación de los indicadores del ranking hospitalario</t>
  </si>
  <si>
    <t>Reporte de monitoreo indicadores CCC (plantilla de excel)</t>
  </si>
  <si>
    <t>Plan de Mejora</t>
  </si>
  <si>
    <t>Informe de autodiagnóstico incluyendo sistema de puntuación completado</t>
  </si>
  <si>
    <t>EDI</t>
  </si>
  <si>
    <t>Reporte de desempeño a ser entregado por el Depto. de Calidad en la Gestión del Nivel Central del SNS</t>
  </si>
  <si>
    <t>4.1.1.2.02</t>
  </si>
  <si>
    <t>Autoevaluación Calidad del Dato y reporte oportuno</t>
  </si>
  <si>
    <t xml:space="preserve">Elaboración de los planes de Mantenimiento preventivo de equipos </t>
  </si>
  <si>
    <t>Seguimiento  al plan de mantenimiento preventivo en el EESS</t>
  </si>
  <si>
    <t>4.1.1.6.01</t>
  </si>
  <si>
    <t>4.1.1.6.02</t>
  </si>
  <si>
    <t>Elaboración de la memoria institucional 2023</t>
  </si>
  <si>
    <t>Autoevaluación POA 2023</t>
  </si>
  <si>
    <t>Consolidación y validación de la plantilla SNCC F053 para el Plan Anual de Compras y Contrataciones</t>
  </si>
  <si>
    <t>Formulación del presupuesto 2024</t>
  </si>
  <si>
    <t xml:space="preserve">Planificación post evento obstétrico en adolescentes </t>
  </si>
  <si>
    <t>Elaboración de los planes de mejora de la metodología de Observación de la Práctica Clínica (OPC) según los resultados del monitoreo de calidad de los servicios.</t>
  </si>
  <si>
    <t xml:space="preserve">Supervision de la adherencia a los protocolos de los servicios materno-neonatales </t>
  </si>
  <si>
    <t>Reporte y análisis de los indicadores de la Sala Situacional.</t>
  </si>
  <si>
    <t>Implementacion de la Estrategia Código Rojo.</t>
  </si>
  <si>
    <t xml:space="preserve">Seguimiento de la cobertura de vacunas en niños de 0-4 años de edad, seguidos en Programas Especiales. </t>
  </si>
  <si>
    <t>Reportes</t>
  </si>
  <si>
    <t>1.1.2.2.01</t>
  </si>
  <si>
    <t>1.1.2.2.02</t>
  </si>
  <si>
    <t>1.1.2.2.03</t>
  </si>
  <si>
    <t>1.1.2.2.04</t>
  </si>
  <si>
    <t>1.1.2.2.05</t>
  </si>
  <si>
    <t xml:space="preserve">Respuesta a QDRS </t>
  </si>
  <si>
    <t>Actualización Declaracion Jurada de Bienes</t>
  </si>
  <si>
    <t xml:space="preserve">Socialización sobre Portal de Transparencia a servidores publicos </t>
  </si>
  <si>
    <t>Comunicación de solicitud de actualizacion a los incumbentes</t>
  </si>
  <si>
    <t>OAI</t>
  </si>
  <si>
    <t>Ejecución Plan de Capacitacion SRS-2023</t>
  </si>
  <si>
    <t>Elaboración del Plan de Capacitación -2024</t>
  </si>
  <si>
    <t>Acuerdo de desempeño 2023</t>
  </si>
  <si>
    <t>Matriz</t>
  </si>
  <si>
    <t>Instrumentacion de expedientes de pago de prestaciones laborales  y desvincualciones, de acuerdo a check list establecido.</t>
  </si>
  <si>
    <t>Instrumentacion de expedientes  para reclutamiento y Seleccion de acuerdo a check list establecido.</t>
  </si>
  <si>
    <t xml:space="preserve">Actualización de portales web  </t>
  </si>
  <si>
    <t xml:space="preserve">Soportes incidencias tecnológicas atendidas </t>
  </si>
  <si>
    <t xml:space="preserve">Inventario de activos tecnológicos </t>
  </si>
  <si>
    <t>1.1.2.1.01</t>
  </si>
  <si>
    <t>informe</t>
  </si>
  <si>
    <t>1.1.2.4.01</t>
  </si>
  <si>
    <t>Realizar análisis bacteriológico del agua de sala de parto y unidad neonatal</t>
  </si>
  <si>
    <t>Favor corregir estas actividades tienen codigo duplicado</t>
  </si>
  <si>
    <t>2.2.2.2.02</t>
  </si>
  <si>
    <t>Calidad en la prestación de los servicios de salud</t>
  </si>
  <si>
    <t xml:space="preserve">Redes de servicios integradas y con mayor resolución para coordinar la prestación de servicios integrales de promoción de la salud, prevención de la enfermedad, diagnóstico,  tratamiento, rehabilitación y cuidados paliativos;  condicionada a la necesidades de salud y características de la población, con miras hacia la consecución progresiva del acceso universal a la salud y la cobertura universal de salud </t>
  </si>
  <si>
    <t>1.1.1.1. Ampliación de la provisión de servicios de apoyo diagnóstico  y laboratorio</t>
  </si>
  <si>
    <t>Seguimiento de la gestión al suministro de reáctivos e insumos.</t>
  </si>
  <si>
    <t>1.1.1.1.06</t>
  </si>
  <si>
    <t>Conformación de los comites de medicina transfuncional y clubes de donantes de sangre en EESS</t>
  </si>
  <si>
    <t>1.1.1.2. Implementación de los estandares de calidad de los cuidados de enfermeria.</t>
  </si>
  <si>
    <t xml:space="preserve">1.1.1.3. Mejora del suministro y abastecimiento de medicamentos </t>
  </si>
  <si>
    <t>1.1.1.3.01</t>
  </si>
  <si>
    <t xml:space="preserve">Inspeccion de Cumplimiento de Buenas practicas de almacen de medicamentos </t>
  </si>
  <si>
    <t>Disminuida la morbi-mortalidad materna, neonatal e infantil, mediante el fortalecimiento y la integración de los servicios de salud antes de la concepción, durante el embarazo, el parto y los primeros años de vida, garantizando la calidad de la atención.</t>
  </si>
  <si>
    <t>1.1.2.1. Aumento de la provisión de servicios de salud sexual y reproductiva en la Red SNS</t>
  </si>
  <si>
    <t>1.1.2.2. Provisión de servicios de Salud Materno, Infantil y Adolescentes de Calidad</t>
  </si>
  <si>
    <t>1.1.2.4. Provision de servicos de salud para las madres y los recien nacidos</t>
  </si>
  <si>
    <t>Reducida la morbi-mortalidad de las enfermedades transmisibles, incluidas la infección por el VIH/SIDA, la Tuberculosis, las infecciones de transmisión sexual, las hepatitis virales, enfermedades transmitidas por vectores, enfermedades desatendidas, tropicales y zoonóticas, y las enfermedades prevenibles mediante vacunación; con especial atención en las poblaciones vulnerables</t>
  </si>
  <si>
    <t>1.1.4.4. Fortalecimiento de la gestión de los Servicios de Atención Integral (SAIs) para el VIH/SIDA en todos sus componentes</t>
  </si>
  <si>
    <t>1.1.4.4.04</t>
  </si>
  <si>
    <t>Seguimiento al cumplimiento de las acividades comunitarias para recuperación de los pacientes en abandono de ARV</t>
  </si>
  <si>
    <t>Incrementada la capacidad de respuesta que favorezca a disminuir la morbi-mortalidad  resultantes de las emergencias y desastres,  mediante la detección, preparación y mitigación de los eventos que suponen riesgos y amenazas, bajo un enfoque multisectorial que contribuya a la salud y seguridad de las personas</t>
  </si>
  <si>
    <t>1.1.5.1. Fortalecimiento  de los Servicios de Emergencias Médicas Hospitalarias para la asistencia eficiente, humanizada y de calidad.</t>
  </si>
  <si>
    <t>1.1.5.1.07</t>
  </si>
  <si>
    <t>Registros en el tablero de Indicadores de Gestión de las Salas de Emergencias de los Centros de Salud.</t>
  </si>
  <si>
    <t>1.1.5.2. Redes de Servicios de Salud Resilientes a Emergencias de Salud Pública y Desastres Naturales mediante la Preparación y Respuesta de los Establecimientos.</t>
  </si>
  <si>
    <t>1.1.5.2.04</t>
  </si>
  <si>
    <t>1.1.5.2.05</t>
  </si>
  <si>
    <t>1.1.5.2.06</t>
  </si>
  <si>
    <t>Desarrollo y mantenimiento de un modelo de evaluación de la entrega de servicios sanitarios con carácter igualitario y libre de discriminación, que promueva mediante la continua retroalimentación, la generación de mejores resultados en materia de salud lo que se traduzca en el aumento de la satisfacción de las personas con respecto a los servicios públicos de salud</t>
  </si>
  <si>
    <t>Encuestas diarias de satisfacción de usuarios en la plataforma digital.</t>
  </si>
  <si>
    <t>Elaboración de los planes de mejora en base a los resultados obtenidos en la encuesta de satisfacción.</t>
  </si>
  <si>
    <t>Implementación de grupos focales para determinar la calidad percibida del servicio.</t>
  </si>
  <si>
    <t>Organización de las citas a consultas externas para que los usuarios lleguen con una consulta programada</t>
  </si>
  <si>
    <t>Fortalecida la calidad de la atención en salud como resultado del seguimiento a los aspectos técnicos y no técnicos de la atención, que disminuya el riesgo de la seguridad del paciente y de los resultados esperados de salud</t>
  </si>
  <si>
    <t>1.2.2.2. Monitoreo de la Calidad de los Servicios de Salud en la Red SNS</t>
  </si>
  <si>
    <t>Seguimiento al cumplimiento de la Lista de Verificación de la Seguridad de la Cirugía.</t>
  </si>
  <si>
    <t>Actualización continua de la lista de morbilidades asociadas a la atención materno-neonatal.</t>
  </si>
  <si>
    <t>Implementación de los planes de mejora elaborados acorde al monitoreo de todas las áreas incluidas en el informe.</t>
  </si>
  <si>
    <t>Autoevaluación del proceso de habilitación</t>
  </si>
  <si>
    <t>1.2.2.2.05</t>
  </si>
  <si>
    <t>1.2.2.4. Implementación del Programa de Bioseguridad Hospitalaria</t>
  </si>
  <si>
    <t>1.2.2.4.01</t>
  </si>
  <si>
    <t>Inspeccion de los procesos de bioseguridad hospitalaria</t>
  </si>
  <si>
    <t>1.2.2.4.02</t>
  </si>
  <si>
    <t>1.2.2.4.03</t>
  </si>
  <si>
    <t>1.2.2.4.04</t>
  </si>
  <si>
    <t>1.2.2.5. Mejora de los servicios de hosteleria hospitalaria</t>
  </si>
  <si>
    <t>1.2.2.5.02</t>
  </si>
  <si>
    <t>Garantizada la atención integral con calidad y oportunidad, mediante la coordinación clínica y asistencial de los servicios de salud</t>
  </si>
  <si>
    <t>Gestión de los buzones de sugerencias y de las  las QDSR de los usuarios, canalizando hasta dar respuesta al mismo.</t>
  </si>
  <si>
    <t xml:space="preserve"> Desarrollo de las redes integradas de servicios de salud fundamentada en el Modelo de Atención</t>
  </si>
  <si>
    <t>Gestión integrada y articulada de las redes públicas de servicios de salud, con actores involucrados en la organización, gestión y atención de servicios de salud con enfoque y participación intra e intersectorial y participación social fortalecida, que promueva un ambiente favorable para la cobertura y acceso a los servicios de salud</t>
  </si>
  <si>
    <t>2.2.2.1. Conformación de los Comités de Salud Hospitalarios (priorizados según Reglamento Hospitalario 434-07)</t>
  </si>
  <si>
    <t>2.2.2.1.03</t>
  </si>
  <si>
    <t>2.2.2.2. Evaluación de la Metodologia de Gestión Productiva</t>
  </si>
  <si>
    <t>2.2.2.2.01</t>
  </si>
  <si>
    <t>Autoevaluacion  de la Metodología de Gestión Productiva en los Hospitales de su Red</t>
  </si>
  <si>
    <t>Fortalecimiento de la gestión y desarrollo de los recursos humanos</t>
  </si>
  <si>
    <t>Incrementada las competencias y resolutividad de los colaboradores, de acuerdo a la complejidad de sus funciones, las necesidades de salud de la población y los compromisos del sector</t>
  </si>
  <si>
    <t>3.2.1.1. Programa de capacitación del SNS</t>
  </si>
  <si>
    <t>3.2.1.1.01</t>
  </si>
  <si>
    <t>3.2.1.1.02</t>
  </si>
  <si>
    <t xml:space="preserve">Seguimiento ejecución plan capacitación 2023 </t>
  </si>
  <si>
    <t>3.2.1.1.03</t>
  </si>
  <si>
    <t>Detección necesidades capacitación por departamento -Plan 2024.</t>
  </si>
  <si>
    <t>3.2.1.1.04</t>
  </si>
  <si>
    <t>3.2.1.2. Componente de Evaluación del Desempeño</t>
  </si>
  <si>
    <t>Evaluación de desempeño 2024</t>
  </si>
  <si>
    <t>Fortalecimiento Institucional</t>
  </si>
  <si>
    <t>Fortalecida la capacidad institucional mediante la optimización de los procesos, empoderamiento del talento humano, articulación interna, tecnologías de la información y la comunicación, la infraestructura física con el fin de mejorar la oferta institucional a la población en términos de calidad y eficiencia</t>
  </si>
  <si>
    <t>4.1.1.2. Ejecución del plan de innovación institucional para promoción de la mejora continua</t>
  </si>
  <si>
    <t>Identificación de buenas prácticas en función del Programa de Innovación para los EES</t>
  </si>
  <si>
    <t>4.1.1.4. Implementación del Sistema de Administración de Bienes</t>
  </si>
  <si>
    <t>4.1.1.4.01</t>
  </si>
  <si>
    <t>4.1.1.5. Gestión institucional de cumplimiento de indicadores de desempeño</t>
  </si>
  <si>
    <t>4.1.1.5.01</t>
  </si>
  <si>
    <t>Encuesta de clima laboral o Plan de Mejora</t>
  </si>
  <si>
    <t>4.1.1.5.02</t>
  </si>
  <si>
    <t>Seguimiento al Plan de Mejora Clima Laboral</t>
  </si>
  <si>
    <t>4.1.1.6. Ejecución del Plan de Seguridad y Salud ocupacional y Plan de gestion de Riesgos</t>
  </si>
  <si>
    <t>Elaboración de reporte y seguimiento de incidentes laborales.</t>
  </si>
  <si>
    <t>4,1,1,6,03</t>
  </si>
  <si>
    <t xml:space="preserve">Elaboración  de reporte y seguimiento  del personal  pasivo por enfermedad. </t>
  </si>
  <si>
    <t>4,1,1,6,05</t>
  </si>
  <si>
    <t>Planificacion de RRHH 2024</t>
  </si>
  <si>
    <t>4.1.1.7. Gestión de la Calidad del Dato</t>
  </si>
  <si>
    <t>4.1.1.7.01</t>
  </si>
  <si>
    <t>4.1.1.10. Mejora de la infraestructura tecnológica de la Red SNS</t>
  </si>
  <si>
    <t>4.1.1.10.01</t>
  </si>
  <si>
    <t> </t>
  </si>
  <si>
    <t>4.1.1.10.02</t>
  </si>
  <si>
    <t>4.1.1.10.03</t>
  </si>
  <si>
    <t>4.1.1.11. Implementación del plan de readecuación de infraestructura y entrega de equipos a la Red SNS</t>
  </si>
  <si>
    <t>4.1.1.11.02</t>
  </si>
  <si>
    <t>4.1.1.11.03</t>
  </si>
  <si>
    <t>4.1.1.12. Fortalecimiento de la alineación de la planificación y el presupuesto institucional con el fin de garantizar la prestación de servicios en salud con oportunidad y eficiencia</t>
  </si>
  <si>
    <t>4.1.1.12.01</t>
  </si>
  <si>
    <t xml:space="preserve">Elaboración del Plan Operativo Anual 2024 </t>
  </si>
  <si>
    <t>4.1.1.12.02</t>
  </si>
  <si>
    <t xml:space="preserve">4.1.1.13. Despliegue del Sistema Institucional de Planificación, Monitoreo y Evaluación </t>
  </si>
  <si>
    <t>4.1.1.13.01</t>
  </si>
  <si>
    <t>4.1.1.14. Gestión de los proceso de elaboración y  ejecución del Plan Anual de Compras y Contrataciones</t>
  </si>
  <si>
    <t>4.1.1.14.01</t>
  </si>
  <si>
    <t>4.1.1.14.02</t>
  </si>
  <si>
    <t>4.1.1.15. Implementación del modelo de gestión y monitoreo de la calidad institucional</t>
  </si>
  <si>
    <t>4.1.1.15.02</t>
  </si>
  <si>
    <t xml:space="preserve">Seguimiento al cumplimiento de los indicadores comprometidos en la CCC </t>
  </si>
  <si>
    <t>4.1.1.15.04</t>
  </si>
  <si>
    <t>Elaboración/actualización de autodiagnóstico CAF</t>
  </si>
  <si>
    <t>4.1.1.15.07</t>
  </si>
  <si>
    <t>4.1.1.15.08</t>
  </si>
  <si>
    <t>Firma de Acuerdo de Evaluación Desempeño Institucional, alineado al plan de mejora CAF</t>
  </si>
  <si>
    <t>4.1.1.15.09</t>
  </si>
  <si>
    <t>4.1.1.16. Seguimiento a programas de desempeño hospitalario (Ranking Hospitalario y SISMAP Salud)</t>
  </si>
  <si>
    <t>4.1.1.16.01</t>
  </si>
  <si>
    <t>4.1.1.16.02</t>
  </si>
  <si>
    <t>Seguimiento a la Implementación de SISMAP Salud (si está priorizado)</t>
  </si>
  <si>
    <t>4.1.1.20. Estandarizacion Sub-portales de Transparencia</t>
  </si>
  <si>
    <t>4.1.1.20.01</t>
  </si>
  <si>
    <t>Actualizacion Subportales de Transparencia</t>
  </si>
  <si>
    <t>4.1.1.20.02</t>
  </si>
  <si>
    <t>4.1.1.20.03</t>
  </si>
  <si>
    <t>4.1.1.20.04</t>
  </si>
  <si>
    <t>4.1.1.20.05</t>
  </si>
  <si>
    <t>Socialización sobre el Sistema 311</t>
  </si>
  <si>
    <t>4.1.1.21. Fortalecimiento de la Gestión de Cooperación Internacional y Alianzas Público Privadas</t>
  </si>
  <si>
    <t>4.1.1.21.0</t>
  </si>
  <si>
    <t>Levantamiento de los proyectos y necesidades de cooperación de la Red SNS finalizados 2022, en ejecución 2023, futuros 2024</t>
  </si>
  <si>
    <t>Mejorada la sostenibilidad financiera de la Red SNS mediante el control de gastos, saneamiento de las deudas e incremento de las distintas fuentes de financiamiento con el fin de garantizar la prestación de servicios en salud con oportunidad y eficiencia</t>
  </si>
  <si>
    <t>4.1.2.1. Ejecución de los procesos de compra en tiempo oportuno</t>
  </si>
  <si>
    <t>4.1.2.2. Fortalecimiento de los procesos de facturación de la Red SNS</t>
  </si>
  <si>
    <t>4.1.2.2.01</t>
  </si>
  <si>
    <t>4.1.2.2.02</t>
  </si>
  <si>
    <t>4.1.2.2.03</t>
  </si>
  <si>
    <t>4.1.2.3. Fortalecimiento de la Gestion Financiera de la Red.</t>
  </si>
  <si>
    <t>4.1.2.3.01</t>
  </si>
  <si>
    <t>4.1.2.3.02</t>
  </si>
  <si>
    <t>4.1.2.3.04</t>
  </si>
  <si>
    <t>4.1.2.4. Fortalecimiento de la Gestion Financiera de la Red.</t>
  </si>
  <si>
    <t>4.1.2.4.01</t>
  </si>
  <si>
    <t>4.1.2.4.02</t>
  </si>
  <si>
    <t>4.1.2.4.03</t>
  </si>
  <si>
    <t>4.1.2.4.04</t>
  </si>
  <si>
    <t>Gerencia de Farmacia</t>
  </si>
  <si>
    <t>Acta de conformacion</t>
  </si>
  <si>
    <t xml:space="preserve">Laboratorio Clinico </t>
  </si>
  <si>
    <t xml:space="preserve">Listado de Participacion                            </t>
  </si>
  <si>
    <t xml:space="preserve">DML-FO-O12,V3 Criterios de Buenas Practicas de Almacenamiento y Listados de Trazodores </t>
  </si>
  <si>
    <t>Area de Consulta</t>
  </si>
  <si>
    <t>Subdireccion Medica</t>
  </si>
  <si>
    <t>Coordinacion Academica</t>
  </si>
  <si>
    <t>Gerencia de Obstetricia</t>
  </si>
  <si>
    <t>Gerencia de Epidemiologia</t>
  </si>
  <si>
    <t>Direccion General</t>
  </si>
  <si>
    <t>Materno infantil y adolecentes</t>
  </si>
  <si>
    <t>Listado  de participantes</t>
  </si>
  <si>
    <t>Minuta,</t>
  </si>
  <si>
    <t>Gerencia de Emergencia</t>
  </si>
  <si>
    <t>Hoja de supervision</t>
  </si>
  <si>
    <t>Lista de participantes</t>
  </si>
  <si>
    <t>Plan Hospitalario de Emergencias y Desastres</t>
  </si>
  <si>
    <t>Subdirector Operativo</t>
  </si>
  <si>
    <t>Gerencia de Atencion al Usuario</t>
  </si>
  <si>
    <t>Medio de verificacion en los Hospitales debe ser Consolidado e informe</t>
  </si>
  <si>
    <t>listado participantes</t>
  </si>
  <si>
    <t>Gerencia de Calidad</t>
  </si>
  <si>
    <t>Gerencia de Auditoria Medica</t>
  </si>
  <si>
    <t xml:space="preserve">Comite de Morbilidad Materna Extrema </t>
  </si>
  <si>
    <t>listado de participación.</t>
  </si>
  <si>
    <t>Listado de participantes</t>
  </si>
  <si>
    <t>Correo de Reporte al SRS</t>
  </si>
  <si>
    <t>Unidad de Nutricion</t>
  </si>
  <si>
    <t xml:space="preserve">reporte </t>
  </si>
  <si>
    <t>Subdireccion Servicios Generales</t>
  </si>
  <si>
    <t xml:space="preserve">Gestion de Usuarios </t>
  </si>
  <si>
    <t xml:space="preserve">Actas de confromacion </t>
  </si>
  <si>
    <t xml:space="preserve">Reporte Actas de confromaciona SRS </t>
  </si>
  <si>
    <t>Listado de asistencia</t>
  </si>
  <si>
    <t>minuta</t>
  </si>
  <si>
    <t>Matriz de autoevalucion de la Metodologia productiva</t>
  </si>
  <si>
    <t>Gerencia de Capacitacion</t>
  </si>
  <si>
    <t>Matriz Informe de ejecucion Modelo estandarizado</t>
  </si>
  <si>
    <t>Correo de Reporte Matriz consolidad de acuerdos al SRS</t>
  </si>
  <si>
    <t>Matriz consolidada de acuerdos en digital</t>
  </si>
  <si>
    <t>Correo de Reporte Matriz consolidad de Evluacion  al SRS</t>
  </si>
  <si>
    <t>Matriz consolidada de Evaluacion en digital</t>
  </si>
  <si>
    <t xml:space="preserve">Formulario </t>
  </si>
  <si>
    <t xml:space="preserve">Planificacion </t>
  </si>
  <si>
    <t>Para medir a los hospitales la parte del formulario de innovación completado, se medirá sólo en el mes de octubre y aplicará si fue completado en un mes anterior.</t>
  </si>
  <si>
    <t>Activo Fijo</t>
  </si>
  <si>
    <t xml:space="preserve">Plan </t>
  </si>
  <si>
    <t>Encargada de relaciones laborales</t>
  </si>
  <si>
    <t xml:space="preserve">Recursos Humanos </t>
  </si>
  <si>
    <t>Gerencia de reclutamiento y seleccion</t>
  </si>
  <si>
    <t>Plantillas MAP4</t>
  </si>
  <si>
    <t>Formulario de retroalimentacion de la auditoria</t>
  </si>
  <si>
    <t xml:space="preserve">Gerencia de estadistica </t>
  </si>
  <si>
    <t xml:space="preserve">imágenes </t>
  </si>
  <si>
    <t xml:space="preserve">Gerencia de Tecnologia </t>
  </si>
  <si>
    <t>Gerencia de Mantenimiento</t>
  </si>
  <si>
    <t>Gerencia de Monitoreo y Evaluacion</t>
  </si>
  <si>
    <t>Unidad de Presupuesto</t>
  </si>
  <si>
    <t>MEP</t>
  </si>
  <si>
    <t xml:space="preserve">Monitoreo y evaluacion </t>
  </si>
  <si>
    <t>Gerencia de Compras</t>
  </si>
  <si>
    <t xml:space="preserve">Autodiagnóstico guía poder ejecutivo
</t>
  </si>
  <si>
    <t xml:space="preserve">Lista de asistencia
</t>
  </si>
  <si>
    <t>Acta de reunión</t>
  </si>
  <si>
    <t>Gerencia de atencion al Usuario</t>
  </si>
  <si>
    <t xml:space="preserve">Listado de participacion </t>
  </si>
  <si>
    <t>agenda</t>
  </si>
  <si>
    <t xml:space="preserve">Formulario Levantamiento de proyectos </t>
  </si>
  <si>
    <t>Formulario de Estatus de Donaciones</t>
  </si>
  <si>
    <t xml:space="preserve">Subdireccion Planificacion </t>
  </si>
  <si>
    <t xml:space="preserve">Reporte (SRS)
</t>
  </si>
  <si>
    <t>Acta (CEAS)</t>
  </si>
  <si>
    <t>Gerencia de auditoria Medica</t>
  </si>
  <si>
    <t>Listado participante</t>
  </si>
  <si>
    <t>Gerencia de Contabilidad</t>
  </si>
  <si>
    <t>Gerencia de Facturacion</t>
  </si>
  <si>
    <t>Listado participantes</t>
  </si>
  <si>
    <t>Subdireccion Financiera</t>
  </si>
  <si>
    <t>1.1.1.2.01</t>
  </si>
  <si>
    <t>Servicio Regional de Salud: Valdesia</t>
  </si>
  <si>
    <t>CEAS: Hospital Prov. Nuestra Sra. De Regla</t>
  </si>
  <si>
    <t>1.2.1.1. Gestión de usuarios para adhesión a una cultura institucional de servicio</t>
  </si>
  <si>
    <t>1.2.1.2. Programa de Gestión de Citas</t>
  </si>
  <si>
    <t xml:space="preserve">licda. Berkis Lorenzo </t>
  </si>
  <si>
    <t xml:space="preserve">Licdo. Confesor de la Rosa </t>
  </si>
  <si>
    <t xml:space="preserve">Licda. Berkis lorenzo </t>
  </si>
  <si>
    <t xml:space="preserve">Licda. Berkis villar  </t>
  </si>
  <si>
    <t>licda. Berkis Lorenzo</t>
  </si>
  <si>
    <t xml:space="preserve">Dra. Banahi Rivera </t>
  </si>
  <si>
    <t xml:space="preserve"> Dra. Yamilet de Los Santos </t>
  </si>
  <si>
    <t xml:space="preserve">Dra. Yamilet De Los Santos y Ramirez </t>
  </si>
  <si>
    <t xml:space="preserve">Dra. Yamilet De Los Santos </t>
  </si>
  <si>
    <t xml:space="preserve">Dra. Luz Amparo Peña </t>
  </si>
  <si>
    <t xml:space="preserve">Dra. Yesenia Cuevas </t>
  </si>
  <si>
    <t xml:space="preserve">Dra. Sandra D anerys Luna </t>
  </si>
  <si>
    <t xml:space="preserve">Sra. Raiza Ruiz </t>
  </si>
  <si>
    <t xml:space="preserve">Dra. Yamilet de los santos </t>
  </si>
  <si>
    <t xml:space="preserve">licda. Yaosca mendez </t>
  </si>
  <si>
    <t xml:space="preserve">Dra. Nin </t>
  </si>
  <si>
    <t xml:space="preserve">Dra. Luz amparo Peña </t>
  </si>
  <si>
    <t>licda. Hirina Moreta</t>
  </si>
  <si>
    <t xml:space="preserve">licda. Rosanny Peña </t>
  </si>
  <si>
    <t xml:space="preserve">Licdo. Ramon Pinales </t>
  </si>
  <si>
    <t xml:space="preserve">Licdo Ramon Pinales </t>
  </si>
  <si>
    <t>RRHH</t>
  </si>
  <si>
    <t>Sra. Diodesaida Baez</t>
  </si>
  <si>
    <t xml:space="preserve">licdo. Yeison Toribio </t>
  </si>
  <si>
    <t>Dr. jose Lara</t>
  </si>
  <si>
    <t>licda. Daysi Castillo</t>
  </si>
  <si>
    <t xml:space="preserve">licda. Santa Lugo </t>
  </si>
  <si>
    <t xml:space="preserve">dra. Yuderca de la cruz </t>
  </si>
  <si>
    <t>licda. Paola soto</t>
  </si>
  <si>
    <t>Adolecentes</t>
  </si>
  <si>
    <t>maternidad</t>
  </si>
  <si>
    <t>.</t>
  </si>
  <si>
    <t xml:space="preserve">Licda. Hirina Moreta </t>
  </si>
  <si>
    <t xml:space="preserve">Dra. Yamilet de los Santos </t>
  </si>
  <si>
    <t xml:space="preserve"> Licda. Yaosca Mendez</t>
  </si>
  <si>
    <t xml:space="preserve">Direccion </t>
  </si>
  <si>
    <t xml:space="preserve">Licda. Yaosca Mendez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</si>
</sst>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11"/>
      <color theme="1"/>
      <name val="Calibri"/>
      <family val="2"/>
      <scheme val="minor"/>
    </font>
    <font>
      <b/>
      <sz val="10"/>
      <name val="Calibri"/>
      <family val="2"/>
      <scheme val="minor"/>
    </font>
    <font>
      <sz val="10"/>
      <name val="Calibri"/>
      <family val="2"/>
      <scheme val="minor"/>
    </font>
    <font>
      <sz val="9"/>
      <color indexed="81"/>
      <name val="Tahoma"/>
      <family val="2"/>
    </font>
    <font>
      <b/>
      <sz val="9"/>
      <color indexed="81"/>
      <name val="Tahoma"/>
      <family val="2"/>
    </font>
    <font>
      <sz val="10"/>
      <color theme="0"/>
      <name val="Calibri"/>
      <family val="2"/>
      <scheme val="minor"/>
    </font>
    <font>
      <b/>
      <sz val="11"/>
      <color theme="1"/>
      <name val="Calibri"/>
      <family val="2"/>
      <scheme val="minor"/>
    </font>
    <font>
      <b/>
      <sz val="12"/>
      <name val="Calibri"/>
      <family val="2"/>
      <scheme val="minor"/>
    </font>
    <font>
      <b/>
      <sz val="9"/>
      <name val="Arial"/>
      <family val="2"/>
    </font>
    <font>
      <sz val="9"/>
      <name val="Arial"/>
      <family val="2"/>
    </font>
    <font>
      <sz val="9"/>
      <color indexed="8"/>
      <name val="Arial"/>
      <family val="2"/>
    </font>
    <font>
      <sz val="9"/>
      <color theme="1"/>
      <name val="Arial"/>
      <family val="2"/>
    </font>
    <font>
      <sz val="10"/>
      <color theme="1"/>
      <name val="Calibri"/>
      <family val="2"/>
      <scheme val="minor"/>
    </font>
    <font>
      <sz val="12"/>
      <name val="Times New Roman"/>
      <family val="1"/>
    </font>
    <font>
      <sz val="12"/>
      <name val="Calibri"/>
      <family val="2"/>
      <scheme val="minor"/>
    </font>
    <font>
      <sz val="12"/>
      <color rgb="FFFF0000"/>
      <name val="Calibri"/>
      <family val="2"/>
      <scheme val="minor"/>
    </font>
    <font>
      <sz val="12"/>
      <color theme="0"/>
      <name val="Calibri"/>
      <family val="2"/>
      <scheme val="minor"/>
    </font>
    <font>
      <sz val="12"/>
      <color theme="1"/>
      <name val="Calibri"/>
      <family val="2"/>
      <scheme val="minor"/>
    </font>
    <font>
      <sz val="12"/>
      <color theme="0"/>
      <name val="Times New Roman"/>
      <family val="1"/>
    </font>
    <font>
      <b/>
      <sz val="12"/>
      <color theme="1"/>
      <name val="Calibri"/>
      <family val="2"/>
      <scheme val="minor"/>
    </font>
    <font>
      <b/>
      <sz val="12"/>
      <color theme="1"/>
      <name val="Times New Roman"/>
      <family val="1"/>
    </font>
    <font>
      <b/>
      <sz val="10"/>
      <color theme="1"/>
      <name val="Calibri"/>
      <family val="2"/>
      <scheme val="minor"/>
    </font>
    <font>
      <sz val="10"/>
      <color rgb="FFFF0000"/>
      <name val="Calibri"/>
      <family val="2"/>
      <scheme val="minor"/>
    </font>
  </fonts>
  <fills count="33">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00B0F0"/>
        <bgColor indexed="64"/>
      </patternFill>
    </fill>
    <fill>
      <patternFill patternType="solid">
        <fgColor theme="3" tint="0.39997558519241921"/>
        <bgColor indexed="64"/>
      </patternFill>
    </fill>
    <fill>
      <patternFill patternType="solid">
        <fgColor rgb="FFFF0000"/>
        <bgColor indexed="64"/>
      </patternFill>
    </fill>
    <fill>
      <patternFill patternType="solid">
        <fgColor indexed="22"/>
        <bgColor indexed="64"/>
      </patternFill>
    </fill>
    <fill>
      <patternFill patternType="solid">
        <fgColor theme="7" tint="0.79998168889431442"/>
        <bgColor indexed="64"/>
      </patternFill>
    </fill>
    <fill>
      <patternFill patternType="solid">
        <fgColor rgb="FF6666FF"/>
        <bgColor indexed="64"/>
      </patternFill>
    </fill>
    <fill>
      <patternFill patternType="solid">
        <fgColor rgb="FFCCFFFF"/>
        <bgColor indexed="64"/>
      </patternFill>
    </fill>
    <fill>
      <patternFill patternType="solid">
        <fgColor theme="2" tint="-0.249977111117893"/>
        <bgColor indexed="64"/>
      </patternFill>
    </fill>
    <fill>
      <patternFill patternType="solid">
        <fgColor rgb="FFFF33CC"/>
        <bgColor indexed="64"/>
      </patternFill>
    </fill>
    <fill>
      <patternFill patternType="solid">
        <fgColor rgb="FFCCFF33"/>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993300"/>
        <bgColor indexed="64"/>
      </patternFill>
    </fill>
    <fill>
      <patternFill patternType="solid">
        <fgColor rgb="FFFFFF99"/>
        <bgColor indexed="64"/>
      </patternFill>
    </fill>
    <fill>
      <patternFill patternType="solid">
        <fgColor rgb="FFFFFF00"/>
        <bgColor indexed="64"/>
      </patternFill>
    </fill>
    <fill>
      <patternFill patternType="solid">
        <fgColor rgb="FF9999FF"/>
        <bgColor indexed="64"/>
      </patternFill>
    </fill>
    <fill>
      <patternFill patternType="solid">
        <fgColor rgb="FFFF99FF"/>
        <bgColor indexed="64"/>
      </patternFill>
    </fill>
    <fill>
      <patternFill patternType="solid">
        <fgColor rgb="FFFF9900"/>
        <bgColor indexed="64"/>
      </patternFill>
    </fill>
    <fill>
      <patternFill patternType="solid">
        <fgColor theme="9" tint="0.39997558519241921"/>
        <bgColor indexed="64"/>
      </patternFill>
    </fill>
    <fill>
      <patternFill patternType="solid">
        <fgColor rgb="FF99FF66"/>
        <bgColor indexed="64"/>
      </patternFill>
    </fill>
    <fill>
      <patternFill patternType="solid">
        <fgColor rgb="FFFF0066"/>
        <bgColor indexed="64"/>
      </patternFill>
    </fill>
    <fill>
      <patternFill patternType="solid">
        <fgColor rgb="FF6699FF"/>
        <bgColor indexed="64"/>
      </patternFill>
    </fill>
    <fill>
      <patternFill patternType="solid">
        <fgColor rgb="FF49B17B"/>
        <bgColor indexed="64"/>
      </patternFill>
    </fill>
    <fill>
      <patternFill patternType="solid">
        <fgColor rgb="FF00FFFF"/>
        <bgColor indexed="64"/>
      </patternFill>
    </fill>
    <fill>
      <patternFill patternType="solid">
        <fgColor theme="0"/>
        <bgColor theme="4" tint="0.79998168889431442"/>
      </patternFill>
    </fill>
    <fill>
      <patternFill patternType="solid">
        <fgColor rgb="FFFFFF00"/>
        <bgColor theme="4" tint="0.79998168889431442"/>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43"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0" fontId="3" fillId="0" borderId="0"/>
    <xf numFmtId="0" fontId="2" fillId="0" borderId="0"/>
    <xf numFmtId="0" fontId="1" fillId="0" borderId="0"/>
  </cellStyleXfs>
  <cellXfs count="240">
    <xf numFmtId="0" fontId="0" fillId="0" borderId="0" xfId="0"/>
    <xf numFmtId="0" fontId="11" fillId="3" borderId="0" xfId="0" applyFont="1" applyFill="1"/>
    <xf numFmtId="49" fontId="14" fillId="7" borderId="2" xfId="4" applyNumberFormat="1" applyFont="1" applyFill="1" applyBorder="1" applyAlignment="1">
      <alignment horizontal="left" vertical="center" wrapText="1"/>
    </xf>
    <xf numFmtId="49" fontId="14" fillId="7" borderId="2" xfId="4" applyNumberFormat="1" applyFont="1" applyFill="1" applyBorder="1" applyAlignment="1">
      <alignment horizontal="center" vertical="center" wrapText="1"/>
    </xf>
    <xf numFmtId="49" fontId="14" fillId="7" borderId="1" xfId="4" applyNumberFormat="1" applyFont="1" applyFill="1" applyBorder="1" applyAlignment="1">
      <alignment horizontal="center" vertical="center" wrapText="1"/>
    </xf>
    <xf numFmtId="0" fontId="15" fillId="0" borderId="2" xfId="4" applyFont="1" applyBorder="1" applyAlignment="1">
      <alignment horizontal="center" vertical="center" wrapText="1"/>
    </xf>
    <xf numFmtId="0" fontId="5" fillId="0" borderId="0" xfId="4" applyAlignment="1">
      <alignment horizontal="center" vertical="center" wrapText="1"/>
    </xf>
    <xf numFmtId="15" fontId="16" fillId="0" borderId="2" xfId="4" applyNumberFormat="1" applyFont="1" applyBorder="1" applyAlignment="1">
      <alignment horizontal="left" vertical="center" wrapText="1"/>
    </xf>
    <xf numFmtId="49" fontId="16" fillId="0" borderId="2" xfId="4" applyNumberFormat="1" applyFont="1" applyBorder="1" applyAlignment="1">
      <alignment horizontal="left" vertical="center" wrapText="1"/>
    </xf>
    <xf numFmtId="49" fontId="16" fillId="0" borderId="2" xfId="4" applyNumberFormat="1" applyFont="1" applyBorder="1" applyAlignment="1">
      <alignment horizontal="center" vertical="center" wrapText="1"/>
    </xf>
    <xf numFmtId="43" fontId="16" fillId="0" borderId="1" xfId="5" applyFont="1" applyBorder="1" applyAlignment="1">
      <alignment horizontal="right" vertical="center" wrapText="1"/>
    </xf>
    <xf numFmtId="0" fontId="15" fillId="0" borderId="2" xfId="4" applyFont="1" applyBorder="1" applyAlignment="1">
      <alignment horizontal="left" vertical="center" wrapText="1"/>
    </xf>
    <xf numFmtId="0" fontId="5" fillId="0" borderId="0" xfId="4" applyAlignment="1">
      <alignment vertical="center" wrapText="1"/>
    </xf>
    <xf numFmtId="49" fontId="16" fillId="8" borderId="2" xfId="4" applyNumberFormat="1" applyFont="1" applyFill="1" applyBorder="1" applyAlignment="1">
      <alignment horizontal="left" vertical="center" wrapText="1"/>
    </xf>
    <xf numFmtId="49" fontId="16" fillId="8" borderId="2" xfId="4" applyNumberFormat="1" applyFont="1" applyFill="1" applyBorder="1" applyAlignment="1">
      <alignment horizontal="center" vertical="center" wrapText="1"/>
    </xf>
    <xf numFmtId="43" fontId="16" fillId="8" borderId="1" xfId="5" applyFont="1" applyFill="1" applyBorder="1" applyAlignment="1">
      <alignment horizontal="right" vertical="center" wrapText="1"/>
    </xf>
    <xf numFmtId="0" fontId="15" fillId="8" borderId="2" xfId="4" applyFont="1" applyFill="1" applyBorder="1" applyAlignment="1">
      <alignment vertical="center" wrapText="1"/>
    </xf>
    <xf numFmtId="15" fontId="16" fillId="9" borderId="2" xfId="4" applyNumberFormat="1" applyFont="1" applyFill="1" applyBorder="1" applyAlignment="1">
      <alignment horizontal="left" vertical="center" wrapText="1"/>
    </xf>
    <xf numFmtId="49" fontId="16" fillId="9" borderId="2" xfId="4" applyNumberFormat="1" applyFont="1" applyFill="1" applyBorder="1" applyAlignment="1">
      <alignment horizontal="left" vertical="center" wrapText="1"/>
    </xf>
    <xf numFmtId="49" fontId="16" fillId="9" borderId="2" xfId="4" applyNumberFormat="1" applyFont="1" applyFill="1" applyBorder="1" applyAlignment="1">
      <alignment horizontal="center" vertical="center" wrapText="1"/>
    </xf>
    <xf numFmtId="43" fontId="16" fillId="9" borderId="1" xfId="5" applyFont="1" applyFill="1" applyBorder="1" applyAlignment="1">
      <alignment horizontal="right" vertical="center" wrapText="1"/>
    </xf>
    <xf numFmtId="0" fontId="15" fillId="9" borderId="2" xfId="4" applyFont="1" applyFill="1" applyBorder="1" applyAlignment="1">
      <alignment vertical="center" wrapText="1"/>
    </xf>
    <xf numFmtId="15" fontId="16" fillId="5" borderId="2" xfId="4" applyNumberFormat="1" applyFont="1" applyFill="1" applyBorder="1" applyAlignment="1">
      <alignment horizontal="left" vertical="center" wrapText="1"/>
    </xf>
    <xf numFmtId="49" fontId="16" fillId="5" borderId="2" xfId="4" applyNumberFormat="1" applyFont="1" applyFill="1" applyBorder="1" applyAlignment="1">
      <alignment horizontal="left" vertical="center" wrapText="1"/>
    </xf>
    <xf numFmtId="49" fontId="16" fillId="5" borderId="2" xfId="4" applyNumberFormat="1" applyFont="1" applyFill="1" applyBorder="1" applyAlignment="1">
      <alignment horizontal="center" vertical="center" wrapText="1"/>
    </xf>
    <xf numFmtId="43" fontId="16" fillId="5" borderId="1" xfId="5" applyFont="1" applyFill="1" applyBorder="1" applyAlignment="1">
      <alignment horizontal="right" vertical="center" wrapText="1"/>
    </xf>
    <xf numFmtId="0" fontId="15" fillId="5" borderId="2" xfId="4" applyFont="1" applyFill="1" applyBorder="1" applyAlignment="1">
      <alignment horizontal="left" vertical="center" wrapText="1"/>
    </xf>
    <xf numFmtId="15" fontId="16" fillId="10" borderId="2" xfId="4" applyNumberFormat="1" applyFont="1" applyFill="1" applyBorder="1" applyAlignment="1">
      <alignment horizontal="left" vertical="center" wrapText="1"/>
    </xf>
    <xf numFmtId="49" fontId="16" fillId="10" borderId="2" xfId="4" applyNumberFormat="1" applyFont="1" applyFill="1" applyBorder="1" applyAlignment="1">
      <alignment horizontal="left" vertical="center" wrapText="1"/>
    </xf>
    <xf numFmtId="49" fontId="16" fillId="10" borderId="2" xfId="4" applyNumberFormat="1" applyFont="1" applyFill="1" applyBorder="1" applyAlignment="1">
      <alignment horizontal="center" vertical="center" wrapText="1"/>
    </xf>
    <xf numFmtId="43" fontId="16" fillId="10" borderId="1" xfId="5" applyFont="1" applyFill="1" applyBorder="1" applyAlignment="1">
      <alignment horizontal="right" vertical="center" wrapText="1"/>
    </xf>
    <xf numFmtId="0" fontId="15" fillId="10" borderId="2" xfId="4" applyFont="1" applyFill="1" applyBorder="1" applyAlignment="1">
      <alignment vertical="center" wrapText="1"/>
    </xf>
    <xf numFmtId="15" fontId="16" fillId="11" borderId="2" xfId="4" applyNumberFormat="1" applyFont="1" applyFill="1" applyBorder="1" applyAlignment="1">
      <alignment horizontal="left" vertical="center" wrapText="1"/>
    </xf>
    <xf numFmtId="49" fontId="16" fillId="11" borderId="2" xfId="4" applyNumberFormat="1" applyFont="1" applyFill="1" applyBorder="1" applyAlignment="1">
      <alignment horizontal="left" vertical="center" wrapText="1"/>
    </xf>
    <xf numFmtId="49" fontId="16" fillId="11" borderId="2" xfId="4" applyNumberFormat="1" applyFont="1" applyFill="1" applyBorder="1" applyAlignment="1">
      <alignment horizontal="center" vertical="center" wrapText="1"/>
    </xf>
    <xf numFmtId="43" fontId="16" fillId="11" borderId="1" xfId="5" applyFont="1" applyFill="1" applyBorder="1" applyAlignment="1">
      <alignment horizontal="right" vertical="center" wrapText="1"/>
    </xf>
    <xf numFmtId="0" fontId="15" fillId="11" borderId="2" xfId="4" applyFont="1" applyFill="1" applyBorder="1" applyAlignment="1">
      <alignment horizontal="left" vertical="center" wrapText="1"/>
    </xf>
    <xf numFmtId="15" fontId="16" fillId="12" borderId="2" xfId="4" applyNumberFormat="1" applyFont="1" applyFill="1" applyBorder="1" applyAlignment="1">
      <alignment horizontal="left" vertical="center" wrapText="1"/>
    </xf>
    <xf numFmtId="49" fontId="16" fillId="12" borderId="2" xfId="4" applyNumberFormat="1" applyFont="1" applyFill="1" applyBorder="1" applyAlignment="1">
      <alignment horizontal="left" vertical="center" wrapText="1"/>
    </xf>
    <xf numFmtId="49" fontId="16" fillId="12" borderId="2" xfId="4" applyNumberFormat="1" applyFont="1" applyFill="1" applyBorder="1" applyAlignment="1">
      <alignment horizontal="center" vertical="center" wrapText="1"/>
    </xf>
    <xf numFmtId="43" fontId="16" fillId="12" borderId="1" xfId="5" applyFont="1" applyFill="1" applyBorder="1" applyAlignment="1">
      <alignment horizontal="right" vertical="center" wrapText="1"/>
    </xf>
    <xf numFmtId="0" fontId="15" fillId="12" borderId="2" xfId="4" applyFont="1" applyFill="1" applyBorder="1" applyAlignment="1">
      <alignment horizontal="left" vertical="center" wrapText="1"/>
    </xf>
    <xf numFmtId="15" fontId="16" fillId="13" borderId="2" xfId="4" applyNumberFormat="1" applyFont="1" applyFill="1" applyBorder="1" applyAlignment="1">
      <alignment horizontal="left" vertical="center" wrapText="1"/>
    </xf>
    <xf numFmtId="49" fontId="16" fillId="13" borderId="2" xfId="4" applyNumberFormat="1" applyFont="1" applyFill="1" applyBorder="1" applyAlignment="1">
      <alignment horizontal="left" vertical="center" wrapText="1"/>
    </xf>
    <xf numFmtId="49" fontId="16" fillId="13" borderId="2" xfId="4" applyNumberFormat="1" applyFont="1" applyFill="1" applyBorder="1" applyAlignment="1">
      <alignment horizontal="center" vertical="center" wrapText="1"/>
    </xf>
    <xf numFmtId="43" fontId="16" fillId="13" borderId="1" xfId="5" applyFont="1" applyFill="1" applyBorder="1" applyAlignment="1">
      <alignment horizontal="right" vertical="center" wrapText="1"/>
    </xf>
    <xf numFmtId="0" fontId="15" fillId="13" borderId="2" xfId="4" applyFont="1" applyFill="1" applyBorder="1" applyAlignment="1">
      <alignment horizontal="left" vertical="center" wrapText="1"/>
    </xf>
    <xf numFmtId="0" fontId="15" fillId="0" borderId="2" xfId="4" applyFont="1" applyBorder="1" applyAlignment="1">
      <alignment vertical="center" wrapText="1"/>
    </xf>
    <xf numFmtId="15" fontId="16" fillId="14" borderId="2" xfId="4" applyNumberFormat="1" applyFont="1" applyFill="1" applyBorder="1" applyAlignment="1">
      <alignment horizontal="left" vertical="center" wrapText="1"/>
    </xf>
    <xf numFmtId="49" fontId="16" fillId="14" borderId="2" xfId="4" applyNumberFormat="1" applyFont="1" applyFill="1" applyBorder="1" applyAlignment="1">
      <alignment horizontal="left" vertical="center" wrapText="1"/>
    </xf>
    <xf numFmtId="49" fontId="16" fillId="14" borderId="2" xfId="4" applyNumberFormat="1" applyFont="1" applyFill="1" applyBorder="1" applyAlignment="1">
      <alignment horizontal="center" vertical="center" wrapText="1"/>
    </xf>
    <xf numFmtId="43" fontId="16" fillId="14" borderId="1" xfId="5" applyFont="1" applyFill="1" applyBorder="1" applyAlignment="1">
      <alignment horizontal="right" vertical="center" wrapText="1"/>
    </xf>
    <xf numFmtId="0" fontId="15" fillId="14" borderId="2" xfId="4" applyFont="1" applyFill="1" applyBorder="1" applyAlignment="1">
      <alignment vertical="center" wrapText="1"/>
    </xf>
    <xf numFmtId="0" fontId="15" fillId="14" borderId="2" xfId="4" applyFont="1" applyFill="1" applyBorder="1" applyAlignment="1">
      <alignment horizontal="left" vertical="center" wrapText="1"/>
    </xf>
    <xf numFmtId="0" fontId="15" fillId="0" borderId="2" xfId="4" applyFont="1" applyBorder="1"/>
    <xf numFmtId="15" fontId="16" fillId="15" borderId="2" xfId="4" applyNumberFormat="1" applyFont="1" applyFill="1" applyBorder="1" applyAlignment="1">
      <alignment horizontal="left" vertical="center" wrapText="1"/>
    </xf>
    <xf numFmtId="49" fontId="16" fillId="15" borderId="2" xfId="4" applyNumberFormat="1" applyFont="1" applyFill="1" applyBorder="1" applyAlignment="1">
      <alignment horizontal="left" vertical="center" wrapText="1"/>
    </xf>
    <xf numFmtId="49" fontId="16" fillId="15" borderId="2" xfId="4" applyNumberFormat="1" applyFont="1" applyFill="1" applyBorder="1" applyAlignment="1">
      <alignment horizontal="center" vertical="center" wrapText="1"/>
    </xf>
    <xf numFmtId="43" fontId="16" fillId="15" borderId="1" xfId="5" applyFont="1" applyFill="1" applyBorder="1" applyAlignment="1">
      <alignment horizontal="right" vertical="center" wrapText="1"/>
    </xf>
    <xf numFmtId="0" fontId="15" fillId="15" borderId="2" xfId="4" applyFont="1" applyFill="1" applyBorder="1" applyAlignment="1">
      <alignment vertical="center" wrapText="1"/>
    </xf>
    <xf numFmtId="49" fontId="16" fillId="16" borderId="2" xfId="4" applyNumberFormat="1" applyFont="1" applyFill="1" applyBorder="1" applyAlignment="1">
      <alignment horizontal="left" vertical="center" wrapText="1"/>
    </xf>
    <xf numFmtId="49" fontId="16" fillId="16" borderId="2" xfId="4" applyNumberFormat="1" applyFont="1" applyFill="1" applyBorder="1" applyAlignment="1">
      <alignment horizontal="center" vertical="center" wrapText="1"/>
    </xf>
    <xf numFmtId="43" fontId="16" fillId="16" borderId="1" xfId="5" applyFont="1" applyFill="1" applyBorder="1" applyAlignment="1">
      <alignment horizontal="right" vertical="center" wrapText="1"/>
    </xf>
    <xf numFmtId="0" fontId="15" fillId="16" borderId="2" xfId="4" applyFont="1" applyFill="1" applyBorder="1" applyAlignment="1">
      <alignment horizontal="left" vertical="center" wrapText="1"/>
    </xf>
    <xf numFmtId="15" fontId="16" fillId="17" borderId="2" xfId="4" applyNumberFormat="1" applyFont="1" applyFill="1" applyBorder="1" applyAlignment="1">
      <alignment horizontal="left" vertical="center" wrapText="1"/>
    </xf>
    <xf numFmtId="49" fontId="16" fillId="17" borderId="2" xfId="4" applyNumberFormat="1" applyFont="1" applyFill="1" applyBorder="1" applyAlignment="1">
      <alignment horizontal="left" vertical="center" wrapText="1"/>
    </xf>
    <xf numFmtId="49" fontId="16" fillId="17" borderId="2" xfId="4" applyNumberFormat="1" applyFont="1" applyFill="1" applyBorder="1" applyAlignment="1">
      <alignment horizontal="center" vertical="center" wrapText="1"/>
    </xf>
    <xf numFmtId="43" fontId="16" fillId="17" borderId="1" xfId="5" applyFont="1" applyFill="1" applyBorder="1" applyAlignment="1">
      <alignment horizontal="right" vertical="center" wrapText="1"/>
    </xf>
    <xf numFmtId="0" fontId="15" fillId="17" borderId="2" xfId="4" applyFont="1" applyFill="1" applyBorder="1" applyAlignment="1">
      <alignment horizontal="left" vertical="center" wrapText="1"/>
    </xf>
    <xf numFmtId="15" fontId="16" fillId="17" borderId="2" xfId="4" applyNumberFormat="1" applyFont="1" applyFill="1" applyBorder="1" applyAlignment="1">
      <alignment horizontal="center" vertical="center" wrapText="1"/>
    </xf>
    <xf numFmtId="49" fontId="16" fillId="18" borderId="2" xfId="4" applyNumberFormat="1" applyFont="1" applyFill="1" applyBorder="1" applyAlignment="1">
      <alignment horizontal="left" vertical="center" wrapText="1"/>
    </xf>
    <xf numFmtId="49" fontId="16" fillId="18" borderId="2" xfId="4" applyNumberFormat="1" applyFont="1" applyFill="1" applyBorder="1" applyAlignment="1">
      <alignment horizontal="center" vertical="center" wrapText="1"/>
    </xf>
    <xf numFmtId="43" fontId="16" fillId="18" borderId="1" xfId="5" applyFont="1" applyFill="1" applyBorder="1" applyAlignment="1">
      <alignment horizontal="right" vertical="center" wrapText="1"/>
    </xf>
    <xf numFmtId="0" fontId="15" fillId="18" borderId="2" xfId="4" applyFont="1" applyFill="1" applyBorder="1" applyAlignment="1">
      <alignment horizontal="left" vertical="center" wrapText="1"/>
    </xf>
    <xf numFmtId="15" fontId="16" fillId="19" borderId="2" xfId="4" applyNumberFormat="1" applyFont="1" applyFill="1" applyBorder="1" applyAlignment="1">
      <alignment horizontal="left" vertical="center" wrapText="1"/>
    </xf>
    <xf numFmtId="49" fontId="16" fillId="19" borderId="2" xfId="4" applyNumberFormat="1" applyFont="1" applyFill="1" applyBorder="1" applyAlignment="1">
      <alignment horizontal="left" vertical="center" wrapText="1"/>
    </xf>
    <xf numFmtId="49" fontId="16" fillId="19" borderId="2" xfId="4" applyNumberFormat="1" applyFont="1" applyFill="1" applyBorder="1" applyAlignment="1">
      <alignment horizontal="center" vertical="center" wrapText="1"/>
    </xf>
    <xf numFmtId="43" fontId="16" fillId="19" borderId="1" xfId="5" applyFont="1" applyFill="1" applyBorder="1" applyAlignment="1">
      <alignment horizontal="right" vertical="center" wrapText="1"/>
    </xf>
    <xf numFmtId="0" fontId="15" fillId="19" borderId="2" xfId="4" applyFont="1" applyFill="1" applyBorder="1" applyAlignment="1">
      <alignment horizontal="left" vertical="center" wrapText="1"/>
    </xf>
    <xf numFmtId="15" fontId="16" fillId="20" borderId="2" xfId="4" applyNumberFormat="1" applyFont="1" applyFill="1" applyBorder="1" applyAlignment="1">
      <alignment horizontal="left" vertical="center" wrapText="1"/>
    </xf>
    <xf numFmtId="49" fontId="16" fillId="20" borderId="2" xfId="4" applyNumberFormat="1" applyFont="1" applyFill="1" applyBorder="1" applyAlignment="1">
      <alignment horizontal="left" vertical="center" wrapText="1"/>
    </xf>
    <xf numFmtId="49" fontId="16" fillId="20" borderId="2" xfId="4" applyNumberFormat="1" applyFont="1" applyFill="1" applyBorder="1" applyAlignment="1">
      <alignment horizontal="center" vertical="center" wrapText="1"/>
    </xf>
    <xf numFmtId="43" fontId="16" fillId="20" borderId="1" xfId="5" applyFont="1" applyFill="1" applyBorder="1" applyAlignment="1">
      <alignment horizontal="right" vertical="center" wrapText="1"/>
    </xf>
    <xf numFmtId="0" fontId="15" fillId="20" borderId="2" xfId="4" applyFont="1" applyFill="1" applyBorder="1" applyAlignment="1">
      <alignment horizontal="left" vertical="center" wrapText="1"/>
    </xf>
    <xf numFmtId="49" fontId="17" fillId="20" borderId="2" xfId="4" applyNumberFormat="1" applyFont="1" applyFill="1" applyBorder="1" applyAlignment="1">
      <alignment horizontal="center" vertical="center" wrapText="1"/>
    </xf>
    <xf numFmtId="43" fontId="17" fillId="20" borderId="1" xfId="5" applyFont="1" applyFill="1" applyBorder="1" applyAlignment="1">
      <alignment horizontal="right" vertical="center" wrapText="1"/>
    </xf>
    <xf numFmtId="0" fontId="17" fillId="20" borderId="2" xfId="4" applyFont="1" applyFill="1" applyBorder="1" applyAlignment="1">
      <alignment horizontal="left" vertical="center" wrapText="1"/>
    </xf>
    <xf numFmtId="15" fontId="16" fillId="21" borderId="2" xfId="4" applyNumberFormat="1" applyFont="1" applyFill="1" applyBorder="1" applyAlignment="1">
      <alignment horizontal="left" vertical="center" wrapText="1"/>
    </xf>
    <xf numFmtId="49" fontId="16" fillId="21" borderId="2" xfId="4" applyNumberFormat="1" applyFont="1" applyFill="1" applyBorder="1" applyAlignment="1">
      <alignment horizontal="left" vertical="center" wrapText="1"/>
    </xf>
    <xf numFmtId="49" fontId="16" fillId="21" borderId="2" xfId="4" applyNumberFormat="1" applyFont="1" applyFill="1" applyBorder="1" applyAlignment="1">
      <alignment horizontal="center" vertical="center" wrapText="1"/>
    </xf>
    <xf numFmtId="43" fontId="16" fillId="21" borderId="1" xfId="5" applyFont="1" applyFill="1" applyBorder="1" applyAlignment="1">
      <alignment horizontal="right" vertical="center" wrapText="1"/>
    </xf>
    <xf numFmtId="0" fontId="15" fillId="21" borderId="2" xfId="4" applyFont="1" applyFill="1" applyBorder="1" applyAlignment="1">
      <alignment horizontal="left" vertical="center" wrapText="1"/>
    </xf>
    <xf numFmtId="15" fontId="16" fillId="6" borderId="2" xfId="4" applyNumberFormat="1" applyFont="1" applyFill="1" applyBorder="1" applyAlignment="1">
      <alignment horizontal="left" vertical="center" wrapText="1"/>
    </xf>
    <xf numFmtId="49" fontId="16" fillId="6" borderId="2" xfId="4" applyNumberFormat="1" applyFont="1" applyFill="1" applyBorder="1" applyAlignment="1">
      <alignment horizontal="left" vertical="center" wrapText="1"/>
    </xf>
    <xf numFmtId="49" fontId="16" fillId="6" borderId="2" xfId="4" applyNumberFormat="1" applyFont="1" applyFill="1" applyBorder="1" applyAlignment="1">
      <alignment horizontal="center" vertical="center" wrapText="1"/>
    </xf>
    <xf numFmtId="43" fontId="16" fillId="6" borderId="1" xfId="5" applyFont="1" applyFill="1" applyBorder="1" applyAlignment="1">
      <alignment horizontal="right" vertical="center" wrapText="1"/>
    </xf>
    <xf numFmtId="0" fontId="15" fillId="6" borderId="2" xfId="4" applyFont="1" applyFill="1" applyBorder="1" applyAlignment="1">
      <alignment vertical="center" wrapText="1"/>
    </xf>
    <xf numFmtId="0" fontId="15" fillId="6" borderId="2" xfId="4" applyFont="1" applyFill="1" applyBorder="1" applyAlignment="1">
      <alignment horizontal="left" vertical="center" wrapText="1"/>
    </xf>
    <xf numFmtId="49" fontId="17" fillId="21" borderId="2" xfId="4" applyNumberFormat="1" applyFont="1" applyFill="1" applyBorder="1" applyAlignment="1">
      <alignment horizontal="center" vertical="center" wrapText="1"/>
    </xf>
    <xf numFmtId="43" fontId="17" fillId="21" borderId="1" xfId="5" applyFont="1" applyFill="1" applyBorder="1" applyAlignment="1">
      <alignment horizontal="right" vertical="center" wrapText="1"/>
    </xf>
    <xf numFmtId="0" fontId="17" fillId="21" borderId="2" xfId="4" applyFont="1" applyFill="1" applyBorder="1" applyAlignment="1">
      <alignment horizontal="left" vertical="center" wrapText="1"/>
    </xf>
    <xf numFmtId="49" fontId="17" fillId="21" borderId="2" xfId="4" applyNumberFormat="1" applyFont="1" applyFill="1" applyBorder="1" applyAlignment="1">
      <alignment horizontal="left" vertical="center" wrapText="1"/>
    </xf>
    <xf numFmtId="15" fontId="16" fillId="22" borderId="2" xfId="4" applyNumberFormat="1" applyFont="1" applyFill="1" applyBorder="1" applyAlignment="1">
      <alignment horizontal="left" vertical="center" wrapText="1"/>
    </xf>
    <xf numFmtId="49" fontId="16" fillId="22" borderId="2" xfId="4" applyNumberFormat="1" applyFont="1" applyFill="1" applyBorder="1" applyAlignment="1">
      <alignment horizontal="left" vertical="center" wrapText="1"/>
    </xf>
    <xf numFmtId="49" fontId="16" fillId="22" borderId="2" xfId="4" applyNumberFormat="1" applyFont="1" applyFill="1" applyBorder="1" applyAlignment="1">
      <alignment horizontal="center" vertical="center" wrapText="1"/>
    </xf>
    <xf numFmtId="43" fontId="16" fillId="22" borderId="1" xfId="5" applyFont="1" applyFill="1" applyBorder="1" applyAlignment="1">
      <alignment horizontal="right" vertical="center" wrapText="1"/>
    </xf>
    <xf numFmtId="0" fontId="15" fillId="22" borderId="2" xfId="4" applyFont="1" applyFill="1" applyBorder="1" applyAlignment="1">
      <alignment vertical="center" wrapText="1"/>
    </xf>
    <xf numFmtId="15" fontId="16" fillId="23" borderId="2" xfId="4" applyNumberFormat="1" applyFont="1" applyFill="1" applyBorder="1" applyAlignment="1">
      <alignment horizontal="left" vertical="center" wrapText="1"/>
    </xf>
    <xf numFmtId="49" fontId="16" fillId="23" borderId="2" xfId="4" applyNumberFormat="1" applyFont="1" applyFill="1" applyBorder="1" applyAlignment="1">
      <alignment horizontal="left" vertical="center" wrapText="1"/>
    </xf>
    <xf numFmtId="49" fontId="16" fillId="23" borderId="2" xfId="4" applyNumberFormat="1" applyFont="1" applyFill="1" applyBorder="1" applyAlignment="1">
      <alignment horizontal="center" vertical="center" wrapText="1"/>
    </xf>
    <xf numFmtId="43" fontId="16" fillId="23" borderId="1" xfId="5" applyFont="1" applyFill="1" applyBorder="1" applyAlignment="1">
      <alignment horizontal="right" vertical="center" wrapText="1"/>
    </xf>
    <xf numFmtId="0" fontId="15" fillId="23" borderId="2" xfId="4" applyFont="1" applyFill="1" applyBorder="1" applyAlignment="1">
      <alignment vertical="center" wrapText="1"/>
    </xf>
    <xf numFmtId="15" fontId="16" fillId="24" borderId="2" xfId="4" applyNumberFormat="1" applyFont="1" applyFill="1" applyBorder="1" applyAlignment="1">
      <alignment horizontal="left" vertical="center" wrapText="1"/>
    </xf>
    <xf numFmtId="49" fontId="16" fillId="24" borderId="2" xfId="4" applyNumberFormat="1" applyFont="1" applyFill="1" applyBorder="1" applyAlignment="1">
      <alignment horizontal="left" vertical="center" wrapText="1"/>
    </xf>
    <xf numFmtId="49" fontId="16" fillId="24" borderId="2" xfId="4" applyNumberFormat="1" applyFont="1" applyFill="1" applyBorder="1" applyAlignment="1">
      <alignment horizontal="center" vertical="center" wrapText="1"/>
    </xf>
    <xf numFmtId="43" fontId="16" fillId="24" borderId="1" xfId="5" applyFont="1" applyFill="1" applyBorder="1" applyAlignment="1">
      <alignment horizontal="right" vertical="center" wrapText="1"/>
    </xf>
    <xf numFmtId="0" fontId="15" fillId="24" borderId="2" xfId="4" applyFont="1" applyFill="1" applyBorder="1" applyAlignment="1">
      <alignment horizontal="left" vertical="center" wrapText="1"/>
    </xf>
    <xf numFmtId="15" fontId="16" fillId="25" borderId="2" xfId="4" applyNumberFormat="1" applyFont="1" applyFill="1" applyBorder="1" applyAlignment="1">
      <alignment horizontal="left" vertical="center" wrapText="1"/>
    </xf>
    <xf numFmtId="49" fontId="16" fillId="25" borderId="2" xfId="4" applyNumberFormat="1" applyFont="1" applyFill="1" applyBorder="1" applyAlignment="1">
      <alignment horizontal="left" vertical="center" wrapText="1"/>
    </xf>
    <xf numFmtId="49" fontId="16" fillId="25" borderId="2" xfId="4" applyNumberFormat="1" applyFont="1" applyFill="1" applyBorder="1" applyAlignment="1">
      <alignment horizontal="center" vertical="center" wrapText="1"/>
    </xf>
    <xf numFmtId="43" fontId="16" fillId="25" borderId="1" xfId="5" applyFont="1" applyFill="1" applyBorder="1" applyAlignment="1">
      <alignment horizontal="right" vertical="center" wrapText="1"/>
    </xf>
    <xf numFmtId="0" fontId="15" fillId="25" borderId="2" xfId="4" applyFont="1" applyFill="1" applyBorder="1" applyAlignment="1">
      <alignment vertical="center" wrapText="1"/>
    </xf>
    <xf numFmtId="0" fontId="15" fillId="26" borderId="2" xfId="4" applyFont="1" applyFill="1" applyBorder="1" applyAlignment="1">
      <alignment horizontal="left"/>
    </xf>
    <xf numFmtId="49" fontId="16" fillId="26" borderId="2" xfId="4" applyNumberFormat="1" applyFont="1" applyFill="1" applyBorder="1" applyAlignment="1">
      <alignment horizontal="left" vertical="center" wrapText="1"/>
    </xf>
    <xf numFmtId="49" fontId="16" fillId="26" borderId="2" xfId="4" applyNumberFormat="1" applyFont="1" applyFill="1" applyBorder="1" applyAlignment="1">
      <alignment horizontal="center" vertical="center" wrapText="1"/>
    </xf>
    <xf numFmtId="43" fontId="16" fillId="26" borderId="1" xfId="5" applyFont="1" applyFill="1" applyBorder="1" applyAlignment="1">
      <alignment horizontal="right" vertical="center" wrapText="1"/>
    </xf>
    <xf numFmtId="0" fontId="15" fillId="26" borderId="2" xfId="4" applyFont="1" applyFill="1" applyBorder="1" applyAlignment="1">
      <alignment vertical="center" wrapText="1"/>
    </xf>
    <xf numFmtId="15" fontId="16" fillId="27" borderId="2" xfId="4" applyNumberFormat="1" applyFont="1" applyFill="1" applyBorder="1" applyAlignment="1">
      <alignment horizontal="left" vertical="center" wrapText="1"/>
    </xf>
    <xf numFmtId="49" fontId="16" fillId="27" borderId="2" xfId="4" applyNumberFormat="1" applyFont="1" applyFill="1" applyBorder="1" applyAlignment="1">
      <alignment horizontal="left" vertical="center" wrapText="1"/>
    </xf>
    <xf numFmtId="49" fontId="16" fillId="27" borderId="2" xfId="4" applyNumberFormat="1" applyFont="1" applyFill="1" applyBorder="1" applyAlignment="1">
      <alignment horizontal="center" vertical="center" wrapText="1"/>
    </xf>
    <xf numFmtId="43" fontId="16" fillId="27" borderId="1" xfId="5" applyFont="1" applyFill="1" applyBorder="1" applyAlignment="1">
      <alignment horizontal="right" vertical="center" wrapText="1"/>
    </xf>
    <xf numFmtId="0" fontId="15" fillId="27" borderId="2" xfId="4" applyFont="1" applyFill="1" applyBorder="1" applyAlignment="1">
      <alignment vertical="center" wrapText="1"/>
    </xf>
    <xf numFmtId="49" fontId="17" fillId="27" borderId="2" xfId="4" applyNumberFormat="1" applyFont="1" applyFill="1" applyBorder="1" applyAlignment="1">
      <alignment horizontal="left" vertical="center" wrapText="1"/>
    </xf>
    <xf numFmtId="49" fontId="17" fillId="27" borderId="2" xfId="4" applyNumberFormat="1" applyFont="1" applyFill="1" applyBorder="1" applyAlignment="1">
      <alignment horizontal="center" vertical="center" wrapText="1"/>
    </xf>
    <xf numFmtId="43" fontId="17" fillId="27" borderId="1" xfId="5" applyFont="1" applyFill="1" applyBorder="1" applyAlignment="1">
      <alignment horizontal="right" vertical="center" wrapText="1"/>
    </xf>
    <xf numFmtId="0" fontId="15" fillId="27" borderId="2" xfId="4" applyFont="1" applyFill="1" applyBorder="1" applyAlignment="1">
      <alignment horizontal="left" vertical="center" wrapText="1"/>
    </xf>
    <xf numFmtId="0" fontId="15" fillId="28" borderId="2" xfId="4" applyFont="1" applyFill="1" applyBorder="1" applyAlignment="1">
      <alignment wrapText="1"/>
    </xf>
    <xf numFmtId="49" fontId="16" fillId="28" borderId="2" xfId="4" applyNumberFormat="1" applyFont="1" applyFill="1" applyBorder="1" applyAlignment="1">
      <alignment horizontal="left" vertical="center" wrapText="1"/>
    </xf>
    <xf numFmtId="49" fontId="16" fillId="28" borderId="2" xfId="4" applyNumberFormat="1" applyFont="1" applyFill="1" applyBorder="1" applyAlignment="1">
      <alignment horizontal="center" vertical="center" wrapText="1"/>
    </xf>
    <xf numFmtId="43" fontId="16" fillId="28" borderId="1" xfId="5" applyFont="1" applyFill="1" applyBorder="1" applyAlignment="1">
      <alignment horizontal="right" vertical="center" wrapText="1"/>
    </xf>
    <xf numFmtId="0" fontId="15" fillId="28" borderId="2" xfId="4" applyFont="1" applyFill="1" applyBorder="1" applyAlignment="1">
      <alignment horizontal="left" vertical="center" wrapText="1"/>
    </xf>
    <xf numFmtId="0" fontId="15" fillId="29" borderId="2" xfId="4" applyFont="1" applyFill="1" applyBorder="1" applyAlignment="1">
      <alignment horizontal="left"/>
    </xf>
    <xf numFmtId="49" fontId="16" fillId="29" borderId="2" xfId="4" applyNumberFormat="1" applyFont="1" applyFill="1" applyBorder="1" applyAlignment="1">
      <alignment horizontal="left" vertical="center" wrapText="1"/>
    </xf>
    <xf numFmtId="49" fontId="16" fillId="29" borderId="2" xfId="4" applyNumberFormat="1" applyFont="1" applyFill="1" applyBorder="1" applyAlignment="1">
      <alignment horizontal="center" vertical="center" wrapText="1"/>
    </xf>
    <xf numFmtId="43" fontId="16" fillId="29" borderId="1" xfId="5" applyFont="1" applyFill="1" applyBorder="1" applyAlignment="1">
      <alignment horizontal="right" vertical="center" wrapText="1"/>
    </xf>
    <xf numFmtId="0" fontId="15" fillId="29" borderId="2" xfId="4" applyFont="1" applyFill="1" applyBorder="1" applyAlignment="1">
      <alignment vertical="center" wrapText="1"/>
    </xf>
    <xf numFmtId="15" fontId="16" fillId="30" borderId="2" xfId="4" applyNumberFormat="1" applyFont="1" applyFill="1" applyBorder="1" applyAlignment="1">
      <alignment horizontal="left" vertical="center" wrapText="1"/>
    </xf>
    <xf numFmtId="49" fontId="16" fillId="30" borderId="2" xfId="4" applyNumberFormat="1" applyFont="1" applyFill="1" applyBorder="1" applyAlignment="1">
      <alignment horizontal="left" vertical="center" wrapText="1"/>
    </xf>
    <xf numFmtId="49" fontId="16" fillId="30" borderId="2" xfId="4" applyNumberFormat="1" applyFont="1" applyFill="1" applyBorder="1" applyAlignment="1">
      <alignment horizontal="center" vertical="center" wrapText="1"/>
    </xf>
    <xf numFmtId="43" fontId="16" fillId="30" borderId="1" xfId="5" applyFont="1" applyFill="1" applyBorder="1" applyAlignment="1">
      <alignment horizontal="right" vertical="center" wrapText="1"/>
    </xf>
    <xf numFmtId="0" fontId="15" fillId="30" borderId="2" xfId="4" applyFont="1" applyFill="1" applyBorder="1" applyAlignment="1">
      <alignment vertical="center" wrapText="1"/>
    </xf>
    <xf numFmtId="49" fontId="16" fillId="30" borderId="1" xfId="4" applyNumberFormat="1" applyFont="1" applyFill="1" applyBorder="1" applyAlignment="1">
      <alignment horizontal="right" vertical="center" wrapText="1"/>
    </xf>
    <xf numFmtId="43" fontId="16" fillId="30" borderId="2" xfId="5" applyFont="1" applyFill="1" applyBorder="1" applyAlignment="1">
      <alignment horizontal="left" vertical="center" wrapText="1"/>
    </xf>
    <xf numFmtId="0" fontId="15" fillId="30" borderId="1" xfId="4" applyFont="1" applyFill="1" applyBorder="1" applyAlignment="1">
      <alignment vertical="center" wrapText="1"/>
    </xf>
    <xf numFmtId="15" fontId="16" fillId="2" borderId="2" xfId="4" applyNumberFormat="1" applyFont="1" applyFill="1" applyBorder="1" applyAlignment="1">
      <alignment horizontal="left" vertical="center" wrapText="1"/>
    </xf>
    <xf numFmtId="49" fontId="16" fillId="2" borderId="2" xfId="4" applyNumberFormat="1" applyFont="1" applyFill="1" applyBorder="1" applyAlignment="1">
      <alignment horizontal="left" vertical="center" wrapText="1"/>
    </xf>
    <xf numFmtId="49" fontId="16" fillId="2" borderId="2" xfId="4" applyNumberFormat="1" applyFont="1" applyFill="1" applyBorder="1" applyAlignment="1">
      <alignment horizontal="center" vertical="center" wrapText="1"/>
    </xf>
    <xf numFmtId="43" fontId="16" fillId="2" borderId="1" xfId="5" applyFont="1" applyFill="1" applyBorder="1" applyAlignment="1">
      <alignment horizontal="right" vertical="center" wrapText="1"/>
    </xf>
    <xf numFmtId="0" fontId="15" fillId="2" borderId="2" xfId="4" applyFont="1" applyFill="1" applyBorder="1" applyAlignment="1">
      <alignment vertical="center" wrapText="1"/>
    </xf>
    <xf numFmtId="49" fontId="16" fillId="2" borderId="4" xfId="4" applyNumberFormat="1" applyFont="1" applyFill="1" applyBorder="1" applyAlignment="1">
      <alignment horizontal="left" vertical="center" wrapText="1"/>
    </xf>
    <xf numFmtId="49" fontId="16" fillId="2" borderId="4" xfId="4" applyNumberFormat="1" applyFont="1" applyFill="1" applyBorder="1" applyAlignment="1">
      <alignment horizontal="center" vertical="center" wrapText="1"/>
    </xf>
    <xf numFmtId="43" fontId="16" fillId="2" borderId="5" xfId="5" applyFont="1" applyFill="1" applyBorder="1" applyAlignment="1">
      <alignment horizontal="right" vertical="center" wrapText="1"/>
    </xf>
    <xf numFmtId="0" fontId="12" fillId="0" borderId="0" xfId="6" applyFont="1"/>
    <xf numFmtId="0" fontId="3" fillId="0" borderId="0" xfId="6"/>
    <xf numFmtId="0" fontId="15" fillId="0" borderId="0" xfId="4" applyFont="1" applyAlignment="1">
      <alignment vertical="center" wrapText="1"/>
    </xf>
    <xf numFmtId="0" fontId="3" fillId="0" borderId="0" xfId="6" applyAlignment="1">
      <alignment horizontal="left"/>
    </xf>
    <xf numFmtId="0" fontId="15" fillId="0" borderId="0" xfId="4" applyFont="1" applyAlignment="1">
      <alignment horizontal="center" vertical="center" wrapText="1"/>
    </xf>
    <xf numFmtId="0" fontId="15" fillId="0" borderId="0" xfId="4" applyFont="1" applyAlignment="1">
      <alignment horizontal="left" vertical="center" wrapText="1"/>
    </xf>
    <xf numFmtId="0" fontId="8" fillId="3" borderId="0" xfId="0" applyFont="1" applyFill="1"/>
    <xf numFmtId="0" fontId="19" fillId="3" borderId="0" xfId="6" applyFont="1" applyFill="1"/>
    <xf numFmtId="0" fontId="20" fillId="3" borderId="0" xfId="6" applyFont="1" applyFill="1"/>
    <xf numFmtId="0" fontId="21" fillId="3" borderId="0" xfId="6" applyFont="1" applyFill="1"/>
    <xf numFmtId="0" fontId="22" fillId="3" borderId="0" xfId="6" applyFont="1" applyFill="1"/>
    <xf numFmtId="49" fontId="19" fillId="3" borderId="0" xfId="6" applyNumberFormat="1" applyFont="1" applyFill="1"/>
    <xf numFmtId="0" fontId="24" fillId="3" borderId="0" xfId="6" applyFont="1" applyFill="1"/>
    <xf numFmtId="0" fontId="21" fillId="3" borderId="0" xfId="0" applyFont="1" applyFill="1"/>
    <xf numFmtId="0" fontId="20" fillId="3" borderId="0" xfId="0" applyFont="1" applyFill="1"/>
    <xf numFmtId="0" fontId="22" fillId="3" borderId="0" xfId="0" applyFont="1" applyFill="1"/>
    <xf numFmtId="0" fontId="23" fillId="31" borderId="2" xfId="0" applyFont="1" applyFill="1" applyBorder="1" applyAlignment="1">
      <alignment horizontal="left" vertical="center" wrapText="1"/>
    </xf>
    <xf numFmtId="0" fontId="24" fillId="3" borderId="0" xfId="0" applyFont="1" applyFill="1"/>
    <xf numFmtId="0" fontId="19" fillId="3" borderId="0" xfId="0" applyFont="1" applyFill="1"/>
    <xf numFmtId="0" fontId="18" fillId="31" borderId="2" xfId="0" applyFont="1" applyFill="1" applyBorder="1" applyAlignment="1">
      <alignment horizontal="left" vertical="center" wrapText="1"/>
    </xf>
    <xf numFmtId="0" fontId="18" fillId="31" borderId="2" xfId="0" applyFont="1" applyFill="1" applyBorder="1" applyAlignment="1">
      <alignment horizontal="center" vertical="center"/>
    </xf>
    <xf numFmtId="0" fontId="27" fillId="31" borderId="2" xfId="0" applyFont="1" applyFill="1" applyBorder="1" applyAlignment="1">
      <alignment horizontal="center" vertical="center"/>
    </xf>
    <xf numFmtId="0" fontId="28" fillId="3" borderId="0" xfId="0" applyFont="1" applyFill="1"/>
    <xf numFmtId="0" fontId="18" fillId="3" borderId="2" xfId="0" applyFont="1" applyFill="1" applyBorder="1" applyAlignment="1">
      <alignment horizontal="left" vertical="center" wrapText="1"/>
    </xf>
    <xf numFmtId="0" fontId="18" fillId="3" borderId="2" xfId="0" applyFont="1" applyFill="1" applyBorder="1" applyAlignment="1">
      <alignment horizontal="center" vertical="center"/>
    </xf>
    <xf numFmtId="0" fontId="18" fillId="3" borderId="2" xfId="0" applyFont="1" applyFill="1" applyBorder="1" applyAlignment="1">
      <alignment vertical="center" wrapText="1"/>
    </xf>
    <xf numFmtId="0" fontId="11" fillId="3" borderId="2" xfId="0" applyFont="1" applyFill="1" applyBorder="1"/>
    <xf numFmtId="0" fontId="8" fillId="31" borderId="2"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1" borderId="2" xfId="0" applyFont="1" applyFill="1" applyBorder="1" applyAlignment="1">
      <alignment horizontal="center" vertical="center"/>
    </xf>
    <xf numFmtId="0" fontId="8" fillId="3" borderId="2" xfId="0" applyFont="1" applyFill="1" applyBorder="1" applyAlignment="1">
      <alignment horizontal="center" vertical="center"/>
    </xf>
    <xf numFmtId="0" fontId="18" fillId="3" borderId="3" xfId="0" applyFont="1" applyFill="1" applyBorder="1" applyAlignment="1">
      <alignment horizontal="left" vertical="center" wrapText="1"/>
    </xf>
    <xf numFmtId="0" fontId="18" fillId="3" borderId="6" xfId="0" applyFont="1" applyFill="1" applyBorder="1" applyAlignment="1" applyProtection="1">
      <alignment vertical="center" wrapText="1"/>
      <protection locked="0"/>
    </xf>
    <xf numFmtId="0" fontId="18" fillId="3" borderId="2" xfId="0" applyFont="1" applyFill="1" applyBorder="1" applyAlignment="1" applyProtection="1">
      <alignment vertical="center" wrapText="1"/>
      <protection locked="0"/>
    </xf>
    <xf numFmtId="0" fontId="18" fillId="3" borderId="2" xfId="8" applyFont="1" applyFill="1" applyBorder="1" applyAlignment="1">
      <alignment vertical="center" wrapText="1"/>
    </xf>
    <xf numFmtId="0" fontId="18" fillId="3" borderId="2" xfId="0" applyFont="1" applyFill="1" applyBorder="1" applyAlignment="1" applyProtection="1">
      <alignment horizontal="left" vertical="center" wrapText="1"/>
      <protection locked="0"/>
    </xf>
    <xf numFmtId="0" fontId="18" fillId="3" borderId="3" xfId="0" applyFont="1" applyFill="1" applyBorder="1" applyAlignment="1">
      <alignment horizontal="left" wrapText="1"/>
    </xf>
    <xf numFmtId="0" fontId="25" fillId="3" borderId="2" xfId="0" applyFont="1" applyFill="1" applyBorder="1"/>
    <xf numFmtId="0" fontId="23" fillId="3" borderId="0" xfId="6" applyFont="1" applyFill="1"/>
    <xf numFmtId="0" fontId="13" fillId="3" borderId="0" xfId="6" applyFont="1" applyFill="1" applyAlignment="1">
      <alignment horizontal="left"/>
    </xf>
    <xf numFmtId="0" fontId="18" fillId="3" borderId="2" xfId="0" applyFont="1" applyFill="1" applyBorder="1" applyAlignment="1" applyProtection="1">
      <alignment horizontal="left" wrapText="1"/>
      <protection locked="0"/>
    </xf>
    <xf numFmtId="0" fontId="18" fillId="3" borderId="2" xfId="7" applyFont="1" applyFill="1" applyBorder="1" applyAlignment="1">
      <alignment vertical="center" wrapText="1"/>
    </xf>
    <xf numFmtId="1" fontId="18" fillId="3" borderId="2" xfId="0" applyNumberFormat="1" applyFont="1" applyFill="1" applyBorder="1" applyAlignment="1" applyProtection="1">
      <alignment horizontal="center" vertical="center" wrapText="1"/>
      <protection locked="0"/>
    </xf>
    <xf numFmtId="1" fontId="18" fillId="3" borderId="2" xfId="0" applyNumberFormat="1" applyFont="1" applyFill="1" applyBorder="1" applyAlignment="1" applyProtection="1">
      <alignment horizontal="center" vertical="center"/>
      <protection locked="0"/>
    </xf>
    <xf numFmtId="1" fontId="8" fillId="3" borderId="2" xfId="0" applyNumberFormat="1" applyFont="1" applyFill="1" applyBorder="1" applyAlignment="1" applyProtection="1">
      <alignment horizontal="center" vertical="center" wrapText="1"/>
      <protection locked="0"/>
    </xf>
    <xf numFmtId="0" fontId="18" fillId="3" borderId="2" xfId="8" applyFont="1" applyFill="1" applyBorder="1" applyAlignment="1" applyProtection="1">
      <alignment horizontal="left" vertical="center" wrapText="1"/>
      <protection locked="0"/>
    </xf>
    <xf numFmtId="0" fontId="26" fillId="3" borderId="2" xfId="0" applyFont="1" applyFill="1" applyBorder="1"/>
    <xf numFmtId="0" fontId="26" fillId="3" borderId="2" xfId="0" applyFont="1" applyFill="1" applyBorder="1" applyAlignment="1">
      <alignment horizontal="center" vertical="center"/>
    </xf>
    <xf numFmtId="0" fontId="26" fillId="3" borderId="2" xfId="0" applyFont="1" applyFill="1" applyBorder="1" applyAlignment="1">
      <alignment horizontal="left" vertical="center" wrapText="1"/>
    </xf>
    <xf numFmtId="0" fontId="20" fillId="3" borderId="0" xfId="6" applyFont="1" applyFill="1" applyAlignment="1">
      <alignment vertical="center"/>
    </xf>
    <xf numFmtId="0" fontId="22" fillId="3" borderId="0" xfId="6" applyFont="1" applyFill="1" applyAlignment="1">
      <alignment vertical="center"/>
    </xf>
    <xf numFmtId="0" fontId="25" fillId="3" borderId="2" xfId="0" applyFont="1" applyFill="1" applyBorder="1" applyAlignment="1">
      <alignment vertical="center"/>
    </xf>
    <xf numFmtId="0" fontId="20" fillId="3" borderId="0" xfId="0" applyFont="1" applyFill="1" applyAlignment="1">
      <alignment vertical="center"/>
    </xf>
    <xf numFmtId="0" fontId="21" fillId="3" borderId="0" xfId="6" applyFont="1" applyFill="1" applyAlignment="1">
      <alignment vertical="center" wrapText="1"/>
    </xf>
    <xf numFmtId="0" fontId="21" fillId="3" borderId="0" xfId="0" applyFont="1" applyFill="1" applyAlignment="1">
      <alignment vertical="center" wrapText="1"/>
    </xf>
    <xf numFmtId="0" fontId="28" fillId="3" borderId="0" xfId="0" applyFont="1" applyFill="1" applyAlignment="1">
      <alignment vertical="center" wrapText="1"/>
    </xf>
    <xf numFmtId="0" fontId="7" fillId="31" borderId="2" xfId="0" applyFont="1" applyFill="1" applyBorder="1" applyAlignment="1">
      <alignment horizontal="center" vertical="center"/>
    </xf>
    <xf numFmtId="0" fontId="8" fillId="3" borderId="0" xfId="0" applyFont="1" applyFill="1" applyAlignment="1">
      <alignment vertical="center" wrapText="1"/>
    </xf>
    <xf numFmtId="0" fontId="8" fillId="3" borderId="2" xfId="0" applyFont="1" applyFill="1" applyBorder="1" applyAlignment="1">
      <alignment vertical="center" wrapText="1"/>
    </xf>
    <xf numFmtId="0" fontId="18" fillId="31" borderId="3" xfId="7" applyFont="1" applyFill="1" applyBorder="1" applyAlignment="1">
      <alignment horizontal="left" vertical="center" wrapText="1"/>
    </xf>
    <xf numFmtId="0" fontId="8" fillId="3" borderId="2" xfId="0" applyFont="1" applyFill="1" applyBorder="1" applyAlignment="1" applyProtection="1">
      <alignment horizontal="left" wrapText="1"/>
      <protection locked="0"/>
    </xf>
    <xf numFmtId="0" fontId="7" fillId="4" borderId="2" xfId="4" applyFont="1" applyFill="1" applyBorder="1" applyAlignment="1">
      <alignment horizontal="center" vertical="center" wrapText="1"/>
    </xf>
    <xf numFmtId="0" fontId="13" fillId="3" borderId="0" xfId="6" applyFont="1" applyFill="1" applyAlignment="1">
      <alignment horizontal="left"/>
    </xf>
    <xf numFmtId="0" fontId="13" fillId="3" borderId="0" xfId="6" applyFont="1" applyFill="1" applyAlignment="1">
      <alignment horizontal="left"/>
    </xf>
    <xf numFmtId="0" fontId="13" fillId="3" borderId="0" xfId="6" applyFont="1" applyFill="1" applyAlignment="1">
      <alignment horizontal="left"/>
    </xf>
    <xf numFmtId="0" fontId="20" fillId="3" borderId="2" xfId="6" applyFont="1" applyFill="1" applyBorder="1"/>
    <xf numFmtId="0" fontId="20" fillId="3" borderId="2" xfId="6" applyFont="1" applyFill="1" applyBorder="1" applyAlignment="1">
      <alignment vertical="center"/>
    </xf>
    <xf numFmtId="0" fontId="20" fillId="3" borderId="0" xfId="6" applyFont="1" applyFill="1" applyAlignment="1">
      <alignment vertical="center" wrapText="1"/>
    </xf>
    <xf numFmtId="0" fontId="18" fillId="31" borderId="2" xfId="0" applyFont="1" applyFill="1" applyBorder="1" applyAlignment="1">
      <alignment vertical="center" wrapText="1"/>
    </xf>
    <xf numFmtId="0" fontId="18" fillId="21" borderId="2" xfId="0" applyFont="1" applyFill="1" applyBorder="1" applyAlignment="1">
      <alignment vertical="center" wrapText="1"/>
    </xf>
    <xf numFmtId="0" fontId="22" fillId="3" borderId="0" xfId="6" applyFont="1" applyFill="1" applyAlignment="1">
      <alignment vertical="center" wrapText="1"/>
    </xf>
    <xf numFmtId="0" fontId="18" fillId="32" borderId="2" xfId="0" applyFont="1" applyFill="1" applyBorder="1" applyAlignment="1">
      <alignment vertical="center" wrapText="1"/>
    </xf>
    <xf numFmtId="0" fontId="25" fillId="3" borderId="2" xfId="0" applyFont="1" applyFill="1" applyBorder="1" applyAlignment="1">
      <alignment vertical="center" wrapText="1"/>
    </xf>
    <xf numFmtId="0" fontId="20" fillId="3" borderId="0" xfId="0" applyFont="1" applyFill="1" applyAlignment="1">
      <alignment vertical="center" wrapText="1"/>
    </xf>
    <xf numFmtId="0" fontId="21" fillId="3" borderId="2" xfId="0" applyFont="1" applyFill="1" applyBorder="1" applyAlignment="1">
      <alignment vertical="center" wrapText="1"/>
    </xf>
    <xf numFmtId="0" fontId="28" fillId="3" borderId="2" xfId="0" applyFont="1" applyFill="1" applyBorder="1" applyAlignment="1">
      <alignment vertical="center" wrapText="1"/>
    </xf>
    <xf numFmtId="0" fontId="13" fillId="3" borderId="0" xfId="6" applyFont="1" applyFill="1" applyAlignment="1">
      <alignment horizontal="left"/>
    </xf>
    <xf numFmtId="0" fontId="13" fillId="3" borderId="0" xfId="6" applyFont="1" applyFill="1" applyAlignment="1">
      <alignment horizontal="center"/>
    </xf>
  </cellXfs>
  <cellStyles count="9">
    <cellStyle name="Millares 2" xfId="1"/>
    <cellStyle name="Millares 3" xfId="5"/>
    <cellStyle name="Normal" xfId="0" builtinId="0"/>
    <cellStyle name="Normal 2" xfId="2"/>
    <cellStyle name="Normal 2 2" xfId="3"/>
    <cellStyle name="Normal 3" xfId="4"/>
    <cellStyle name="Normal 4" xfId="6"/>
    <cellStyle name="Normal 5" xfId="7"/>
    <cellStyle name="Normal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28800" cy="881062"/>
        </a:xfrm>
        <a:prstGeom prst="rect">
          <a:avLst/>
        </a:prstGeom>
      </xdr:spPr>
    </xdr:pic>
    <xdr:clientData/>
  </xdr:twoCellAnchor>
  <xdr:oneCellAnchor>
    <xdr:from>
      <xdr:col>2</xdr:col>
      <xdr:colOff>647700</xdr:colOff>
      <xdr:row>99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35790781"/>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82563"/>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82563"/>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82563"/>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82563"/>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82563"/>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82563"/>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82563"/>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192088"/>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273587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2419" y="1355979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0</xdr:col>
      <xdr:colOff>945932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10</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19543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949100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15</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15</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17</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13</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13</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17</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17</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18</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18</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20</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20</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12</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12</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16</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16</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11</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11</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11</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14</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14</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11</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11</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336332</xdr:colOff>
      <xdr:row>4</xdr:row>
      <xdr:rowOff>121443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31757" cy="873918"/>
        </a:xfrm>
        <a:prstGeom prst="rect">
          <a:avLst/>
        </a:prstGeom>
      </xdr:spPr>
    </xdr:pic>
    <xdr:clientData/>
  </xdr:twoCellAnchor>
  <xdr:oneCellAnchor>
    <xdr:from>
      <xdr:col>2</xdr:col>
      <xdr:colOff>647700</xdr:colOff>
      <xdr:row>9</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9</xdr:row>
      <xdr:rowOff>0</xdr:rowOff>
    </xdr:from>
    <xdr:ext cx="752475" cy="0"/>
    <xdr:pic>
      <xdr:nvPicPr>
        <xdr:cNvPr id="13" name="2 Imagen">
          <a:extLst>
            <a:ext uri="{FF2B5EF4-FFF2-40B4-BE49-F238E27FC236}">
              <a16:creationId xmlns=""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6350" y="165382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20Inspiron/Desktop/POA/POA2018/Matriz%20Presupuesto%20PO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ll%20Inspiron/Downloads/Form.%20Presupuesto%20Gerencia%20Area,%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unilda/Desktop/Zunilda/POA%20Est&#225;ndar%20CEAS%20provinciales%20y%20municipales%20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Zunilda/Desktop/Carpeta%20POA%20Estandar%202023%20de%20la%20DCSNS/MIA/POA%20Estandar%20MIA%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unilda/Desktop/Carpeta%20POA%20Estandar%202023%20de%20la%20DCSNS/Desarrollo%20Institucional/Form.POA%20Est&#225;ndar%202023%20DESARROLLO%20INSTITUCIONAL%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R1"/>
      <sheetName val="Formulario PPGR2"/>
      <sheetName val="Formulario PPGR3"/>
      <sheetName val="Formulario PPGR4"/>
      <sheetName val="Formulario PPGR5"/>
      <sheetName val="Formulario PPGR6"/>
      <sheetName val="Formulario PPGR7"/>
      <sheetName val="Formulario PPGR8"/>
      <sheetName val="Prov"/>
      <sheetName val="Insumos"/>
      <sheetName val="LSIns"/>
      <sheetName val="Obj"/>
      <sheetName val="Catalogo"/>
      <sheetName val="Matriz Presupuesto POA"/>
      <sheetName val="PPNE2"/>
      <sheetName val="Matriz Presupuesto POA.xlsm"/>
      <sheetName val="Matriz%20Presupuesto%20POA.xlsm"/>
      <sheetName val="Prioridades Directivas"/>
      <sheetName val="Datos Estandar"/>
      <sheetName val="Sheet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2">
          <cell r="F2" t="str">
            <v>DISTRITO NACIONAL</v>
          </cell>
        </row>
        <row r="3">
          <cell r="F3" t="str">
            <v>MONTE PLATA</v>
          </cell>
        </row>
        <row r="4">
          <cell r="F4" t="str">
            <v>SANTO DOMINGO</v>
          </cell>
        </row>
        <row r="5">
          <cell r="F5" t="str">
            <v>PERAVIA</v>
          </cell>
        </row>
        <row r="6">
          <cell r="F6" t="str">
            <v>SAN CRISTÓBAL</v>
          </cell>
        </row>
        <row r="7">
          <cell r="F7" t="str">
            <v>SAN JOSÉ DE OCOA</v>
          </cell>
        </row>
        <row r="8">
          <cell r="F8" t="str">
            <v>ESPAILLAT</v>
          </cell>
        </row>
        <row r="9">
          <cell r="F9" t="str">
            <v>PUERTO PLATA</v>
          </cell>
        </row>
        <row r="10">
          <cell r="F10" t="str">
            <v>SANTIAGO</v>
          </cell>
        </row>
        <row r="11">
          <cell r="F11" t="str">
            <v>DUARTE</v>
          </cell>
        </row>
        <row r="12">
          <cell r="F12" t="str">
            <v>HERMANAS MIRABAL</v>
          </cell>
        </row>
        <row r="13">
          <cell r="F13" t="str">
            <v>MARÍA TRINIDAD SÁNCHEZ</v>
          </cell>
        </row>
        <row r="14">
          <cell r="F14" t="str">
            <v>SAMANÁ</v>
          </cell>
        </row>
        <row r="15">
          <cell r="F15" t="str">
            <v>BAHORUCO</v>
          </cell>
        </row>
        <row r="16">
          <cell r="F16" t="str">
            <v>BARAHONA</v>
          </cell>
        </row>
        <row r="17">
          <cell r="F17" t="str">
            <v>INDEPENDENCIA</v>
          </cell>
        </row>
        <row r="18">
          <cell r="F18" t="str">
            <v>PEDERNALES</v>
          </cell>
        </row>
        <row r="19">
          <cell r="F19" t="str">
            <v>EL SEIBO</v>
          </cell>
        </row>
        <row r="20">
          <cell r="F20" t="str">
            <v>HATO MAYOR</v>
          </cell>
        </row>
        <row r="21">
          <cell r="F21" t="str">
            <v>LA ALTAGRACIA</v>
          </cell>
        </row>
        <row r="22">
          <cell r="F22" t="str">
            <v>LA ROMANA</v>
          </cell>
        </row>
        <row r="23">
          <cell r="F23" t="str">
            <v>SAN PEDRO DE MACORÍS</v>
          </cell>
        </row>
        <row r="24">
          <cell r="F24" t="str">
            <v>AZUA</v>
          </cell>
        </row>
        <row r="25">
          <cell r="F25" t="str">
            <v>ELÍAS PIÑA</v>
          </cell>
        </row>
        <row r="26">
          <cell r="F26" t="str">
            <v>SAN JUAN</v>
          </cell>
        </row>
        <row r="27">
          <cell r="F27" t="str">
            <v>DAJABÓN</v>
          </cell>
        </row>
        <row r="28">
          <cell r="F28" t="str">
            <v>MONTECRISTI</v>
          </cell>
        </row>
        <row r="29">
          <cell r="F29" t="str">
            <v>SANTIAGO RODRÍGUEZ</v>
          </cell>
        </row>
        <row r="30">
          <cell r="F30" t="str">
            <v>VALVERDE</v>
          </cell>
        </row>
        <row r="31">
          <cell r="F31" t="str">
            <v>LA VEGA</v>
          </cell>
        </row>
        <row r="32">
          <cell r="F32" t="str">
            <v>MONSEÑOR NOUEL</v>
          </cell>
        </row>
        <row r="33">
          <cell r="F33" t="str">
            <v>SÁNCHEZ RAMÍREZ</v>
          </cell>
        </row>
      </sheetData>
      <sheetData sheetId="9"/>
      <sheetData sheetId="10">
        <row r="5">
          <cell r="B5" t="str">
            <v>Acabados textiles</v>
          </cell>
          <cell r="F5" t="str">
            <v>Anticipo Financiero</v>
          </cell>
        </row>
        <row r="6">
          <cell r="B6" t="str">
            <v>Alimentos y bebidas para personas</v>
          </cell>
          <cell r="F6" t="str">
            <v>Venta de servicios</v>
          </cell>
        </row>
        <row r="7">
          <cell r="B7" t="str">
            <v>Artículos de plástico</v>
          </cell>
          <cell r="F7" t="str">
            <v>Recursos externos</v>
          </cell>
        </row>
        <row r="8">
          <cell r="B8" t="str">
            <v>Electrodomésticos</v>
          </cell>
          <cell r="F8" t="str">
            <v>Nómina</v>
          </cell>
        </row>
        <row r="9">
          <cell r="B9" t="str">
            <v>Equipo de comunicación, telecomunicaciones y señalamiento</v>
          </cell>
        </row>
        <row r="10">
          <cell r="B10" t="str">
            <v xml:space="preserve">Equipo médico y de laboratorio </v>
          </cell>
        </row>
        <row r="11">
          <cell r="B11" t="str">
            <v>Equipos de cómputo</v>
          </cell>
        </row>
        <row r="12">
          <cell r="B12" t="str">
            <v>Equipos de seguridad</v>
          </cell>
        </row>
        <row r="13">
          <cell r="B13" t="str">
            <v>Eventos generales</v>
          </cell>
        </row>
        <row r="14">
          <cell r="B14" t="str">
            <v>Gasoil</v>
          </cell>
        </row>
        <row r="15">
          <cell r="B15" t="str">
            <v>Herramientas menores</v>
          </cell>
        </row>
        <row r="16">
          <cell r="B16" t="str">
            <v>Impresión y encuadernación</v>
          </cell>
          <cell r="F16" t="str">
            <v>Electrodomésticos</v>
          </cell>
        </row>
        <row r="17">
          <cell r="B17" t="str">
            <v>Llantas y neumáticos</v>
          </cell>
          <cell r="F17" t="str">
            <v>Equipos de cómputo</v>
          </cell>
        </row>
        <row r="18">
          <cell r="B18" t="str">
            <v>Mantenimiento y reparación de equipos de transporte, tracción y elevación</v>
          </cell>
          <cell r="F18" t="str">
            <v>Equipos de seguridad</v>
          </cell>
        </row>
        <row r="19">
          <cell r="B19" t="str">
            <v>Mantenimiento y reparación de equipos para computación</v>
          </cell>
          <cell r="F19" t="str">
            <v>Mantenimiento y reparación de equipos de transporte, tracción y elevación</v>
          </cell>
        </row>
        <row r="20">
          <cell r="B20" t="str">
            <v>Mantenimiento y reparación de equipos sanitarios y de laboratorio</v>
          </cell>
          <cell r="F20" t="str">
            <v>Mantenimiento y reparación de equipos para computación</v>
          </cell>
        </row>
        <row r="21">
          <cell r="B21" t="str">
            <v>Mantenimiento y reparación de maquinarias y equipos</v>
          </cell>
          <cell r="F21" t="str">
            <v>Mantenimiento y reparación de equipos sanitarios y de laboratorio</v>
          </cell>
        </row>
        <row r="22">
          <cell r="B22" t="str">
            <v>Mantenimiento y reparación de muebles y equipos de oficina</v>
          </cell>
          <cell r="F22" t="str">
            <v>Mantenimiento y reparación de maquinarias y equipos</v>
          </cell>
        </row>
        <row r="23">
          <cell r="B23" t="str">
            <v>Material para limpieza</v>
          </cell>
          <cell r="F23" t="str">
            <v>Mantenimiento y reparación de muebles y equipos de oficina</v>
          </cell>
        </row>
        <row r="24">
          <cell r="B24" t="str">
            <v>Muebles de alojamiento</v>
          </cell>
          <cell r="F24" t="str">
            <v>Muebles de alojamiento</v>
          </cell>
        </row>
        <row r="25">
          <cell r="B25" t="str">
            <v>Muebles de oficina y estantería</v>
          </cell>
          <cell r="F25" t="str">
            <v>Muebles de oficina y estantería</v>
          </cell>
        </row>
        <row r="26">
          <cell r="B26" t="str">
            <v>Obras menores en edificaciones</v>
          </cell>
          <cell r="F26" t="str">
            <v>Otros equipos</v>
          </cell>
        </row>
        <row r="27">
          <cell r="B27" t="str">
            <v>Otros equipos</v>
          </cell>
          <cell r="F27" t="str">
            <v>Sistemas de aire acondicionado, calefacción y de refrigeración industrial y comercial</v>
          </cell>
        </row>
        <row r="28">
          <cell r="B28" t="str">
            <v>Peaje</v>
          </cell>
          <cell r="F28" t="str">
            <v>Automóviles y camiones</v>
          </cell>
        </row>
        <row r="29">
          <cell r="B29" t="str">
            <v>Pinturas, barnices, lacas, diluyentes y absorbentes para pintura</v>
          </cell>
          <cell r="F29" t="str">
            <v>Carrocerías y remolques</v>
          </cell>
        </row>
        <row r="30">
          <cell r="B30" t="str">
            <v>Productos de artes gráficas</v>
          </cell>
          <cell r="F30" t="str">
            <v>Otros equipos de transporte</v>
          </cell>
        </row>
        <row r="31">
          <cell r="B31" t="str">
            <v>Productos de cemento</v>
          </cell>
        </row>
        <row r="32">
          <cell r="B32" t="str">
            <v>Productos de loza</v>
          </cell>
        </row>
        <row r="33">
          <cell r="B33" t="str">
            <v>Productos de Papel, Cartón e Impresos</v>
          </cell>
        </row>
        <row r="34">
          <cell r="B34" t="str">
            <v>Productos de vidrio</v>
          </cell>
        </row>
        <row r="35">
          <cell r="B35" t="str">
            <v>Productos eléctricos y afines</v>
          </cell>
        </row>
        <row r="36">
          <cell r="B36" t="str">
            <v>Productos medicinales para uso humano</v>
          </cell>
        </row>
        <row r="37">
          <cell r="B37" t="str">
            <v>Productos metálicos y sus derivados</v>
          </cell>
        </row>
        <row r="38">
          <cell r="B38" t="str">
            <v>Productos químicos de uso personal</v>
          </cell>
        </row>
        <row r="39">
          <cell r="B39" t="str">
            <v>Publicidad y propaganda</v>
          </cell>
        </row>
        <row r="40">
          <cell r="B40" t="str">
            <v>Servicios técnicos y profesionales</v>
          </cell>
        </row>
        <row r="41">
          <cell r="B41" t="str">
            <v>Sistemas de aire acondicionado, calefacción y de refrigeración industrial y comercial</v>
          </cell>
        </row>
        <row r="42">
          <cell r="B42" t="str">
            <v>Útiles de cocina y comedor</v>
          </cell>
        </row>
        <row r="43">
          <cell r="B43" t="str">
            <v>Útiles de escritorio, oficina, informática y de enseñanza</v>
          </cell>
        </row>
        <row r="44">
          <cell r="B44" t="str">
            <v>Útiles menores médico-quirúrgicos</v>
          </cell>
        </row>
        <row r="45">
          <cell r="B45" t="str">
            <v>Viáticos dentro del país</v>
          </cell>
        </row>
      </sheetData>
      <sheetData sheetId="11">
        <row r="6">
          <cell r="B6" t="str">
            <v>Le.1 - Fortalecer las capacidades gestoras institucionales del SNS a través de la implementación del Modelo de Gestión, del desarrollo de su organización funcional y de las capacidades e instrumentos necesarios en cada ámbito de gestión</v>
          </cell>
        </row>
        <row r="7">
          <cell r="B7" t="str">
            <v>Le.2 - Desarrollar un modelo de gestión y planificación de los recursos humanos que garantice la disponibilidad de técnicos y profesionales competentes y que fomente un alto rendimiento alineado a los objetivos institucionales</v>
          </cell>
        </row>
        <row r="8">
          <cell r="B8" t="str">
            <v>Le.3 - Desarrollo de la red asistencial del SNS en coherencia con las políticas de Estado en materia de salud y el Modelo de Atención</v>
          </cell>
        </row>
        <row r="9">
          <cell r="B9" t="str">
            <v>Le.4 - Mejora de la provisión de los programas y acciones de salud colectiva, con enfoque en prevención y control de enfermedades evitables</v>
          </cell>
        </row>
      </sheetData>
      <sheetData sheetId="12">
        <row r="3">
          <cell r="B3">
            <v>2017</v>
          </cell>
        </row>
        <row r="4">
          <cell r="B4">
            <v>2018</v>
          </cell>
        </row>
        <row r="5">
          <cell r="B5">
            <v>2019</v>
          </cell>
        </row>
        <row r="6">
          <cell r="B6">
            <v>2020</v>
          </cell>
        </row>
        <row r="10">
          <cell r="B10" t="str">
            <v>SNS - Dirección Central</v>
          </cell>
        </row>
        <row r="11">
          <cell r="B11" t="str">
            <v>R0 - SRS Metropolitano</v>
          </cell>
          <cell r="D11" t="str">
            <v>Almacen</v>
          </cell>
          <cell r="G11" t="str">
            <v>Compra</v>
          </cell>
        </row>
        <row r="12">
          <cell r="B12" t="str">
            <v>R1 - SRS Valdesia</v>
          </cell>
          <cell r="D12" t="str">
            <v>Centro Primer Nivel</v>
          </cell>
          <cell r="G12" t="str">
            <v>Alquiler</v>
          </cell>
        </row>
        <row r="13">
          <cell r="B13" t="str">
            <v>R2 - SRS Norcentral</v>
          </cell>
          <cell r="D13" t="str">
            <v>Centro Diagnóstico</v>
          </cell>
          <cell r="G13" t="str">
            <v>Reparación</v>
          </cell>
        </row>
        <row r="14">
          <cell r="B14" t="str">
            <v>R3 - SRS Nordeste</v>
          </cell>
          <cell r="D14" t="str">
            <v>Gerencia de Área</v>
          </cell>
          <cell r="G14" t="str">
            <v>Mantenimiento</v>
          </cell>
        </row>
        <row r="15">
          <cell r="B15" t="str">
            <v>R4 - SRS Enriquillo</v>
          </cell>
          <cell r="D15" t="str">
            <v>Hospital</v>
          </cell>
        </row>
        <row r="16">
          <cell r="B16" t="str">
            <v>R5 - SRS Este</v>
          </cell>
          <cell r="D16" t="str">
            <v>SRS</v>
          </cell>
        </row>
        <row r="17">
          <cell r="B17" t="str">
            <v>R6 - SRS El Valle</v>
          </cell>
        </row>
        <row r="18">
          <cell r="B18" t="str">
            <v>R7 - SRS Cibao Occidental</v>
          </cell>
        </row>
        <row r="19">
          <cell r="B19" t="str">
            <v>R8 - SRS Cibao Central</v>
          </cell>
          <cell r="G19" t="str">
            <v>Alquiler de edicficio</v>
          </cell>
        </row>
        <row r="20">
          <cell r="G20" t="str">
            <v>Obras menores en edificaciones</v>
          </cell>
        </row>
        <row r="21">
          <cell r="G21" t="str">
            <v>Edificaciones no residenciales</v>
          </cell>
        </row>
        <row r="22">
          <cell r="G22" t="str">
            <v>Instalaciones eléctricas</v>
          </cell>
        </row>
        <row r="23">
          <cell r="G23" t="str">
            <v>Servicios de pinturas y derivados con fines de higienes y embellecimiento</v>
          </cell>
        </row>
        <row r="24">
          <cell r="G24" t="str">
            <v>Mantenimiento y reparación de obras civiles en instalaciones vacias</v>
          </cell>
        </row>
        <row r="130">
          <cell r="G130" t="str">
            <v>Administrativo</v>
          </cell>
        </row>
        <row r="131">
          <cell r="G131" t="str">
            <v>Asistencial</v>
          </cell>
        </row>
        <row r="132">
          <cell r="G132" t="str">
            <v>Atencion a los Usuarios</v>
          </cell>
        </row>
        <row r="133">
          <cell r="G133" t="str">
            <v>Comunicaciones</v>
          </cell>
        </row>
        <row r="134">
          <cell r="G134" t="str">
            <v>Estratégico</v>
          </cell>
        </row>
        <row r="135">
          <cell r="G135" t="str">
            <v>Financiero</v>
          </cell>
        </row>
        <row r="136">
          <cell r="G136" t="str">
            <v>Gestión Humana</v>
          </cell>
        </row>
        <row r="137">
          <cell r="G137" t="str">
            <v>Monitoreo</v>
          </cell>
        </row>
        <row r="138">
          <cell r="G138" t="str">
            <v>Servicios Diagnósticos</v>
          </cell>
        </row>
        <row r="139">
          <cell r="G139" t="str">
            <v>Sistema de Información</v>
          </cell>
        </row>
        <row r="140">
          <cell r="G140" t="str">
            <v>Tecnología</v>
          </cell>
        </row>
        <row r="141">
          <cell r="G141" t="str">
            <v>URGM</v>
          </cell>
        </row>
        <row r="148">
          <cell r="B148" t="str">
            <v>Informe</v>
          </cell>
        </row>
        <row r="149">
          <cell r="B149" t="str">
            <v>Listado de participación</v>
          </cell>
        </row>
        <row r="150">
          <cell r="B150" t="str">
            <v>Fotos</v>
          </cell>
        </row>
        <row r="151">
          <cell r="B151" t="str">
            <v>Agenda</v>
          </cell>
        </row>
        <row r="152">
          <cell r="B152" t="str">
            <v>Plan</v>
          </cell>
        </row>
        <row r="153">
          <cell r="B153" t="str">
            <v>Protocolo</v>
          </cell>
        </row>
        <row r="154">
          <cell r="B154" t="str">
            <v>Manual</v>
          </cell>
        </row>
        <row r="155">
          <cell r="B155" t="str">
            <v>Resolución</v>
          </cell>
        </row>
        <row r="156">
          <cell r="B156" t="str">
            <v>Boletin</v>
          </cell>
        </row>
        <row r="157">
          <cell r="B157" t="str">
            <v>Reporte</v>
          </cell>
        </row>
        <row r="158">
          <cell r="B158" t="str">
            <v>Minuta</v>
          </cell>
        </row>
        <row r="159">
          <cell r="B159" t="str">
            <v>Hoja de supervisión</v>
          </cell>
        </row>
        <row r="160">
          <cell r="B160" t="str">
            <v>Inventario</v>
          </cell>
        </row>
        <row r="161">
          <cell r="B161" t="str">
            <v>Reglamento</v>
          </cell>
        </row>
        <row r="162">
          <cell r="B162" t="str">
            <v>Memoria</v>
          </cell>
        </row>
        <row r="163">
          <cell r="B163" t="str">
            <v>Encuesta</v>
          </cell>
        </row>
        <row r="164">
          <cell r="B164" t="str">
            <v>Registro Digital</v>
          </cell>
        </row>
        <row r="165">
          <cell r="B165" t="str">
            <v>Base de datos</v>
          </cell>
        </row>
        <row r="166">
          <cell r="B166" t="str">
            <v>Otros</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A1"/>
      <sheetName val="Formulario PPGA2"/>
      <sheetName val="Formulario PPGA3"/>
      <sheetName val="Formulario PPGA4"/>
      <sheetName val="Insumos"/>
    </sheetNames>
    <sheetDataSet>
      <sheetData sheetId="0">
        <row r="1">
          <cell r="A1" t="str">
            <v xml:space="preserve">                                                                            "Año del Fomento a la Vivienda"                                                                          </v>
          </cell>
        </row>
      </sheetData>
      <sheetData sheetId="1">
        <row r="6">
          <cell r="B6" t="str">
            <v xml:space="preserve">Valdesia </v>
          </cell>
        </row>
      </sheetData>
      <sheetData sheetId="2"/>
      <sheetData sheetId="3"/>
      <sheetData sheetId="4">
        <row r="2">
          <cell r="C2" t="str">
            <v>Manteles en encajes para bandejas grandes (rectangulares)</v>
          </cell>
        </row>
        <row r="540">
          <cell r="A540" t="str">
            <v>Acabados textiles</v>
          </cell>
        </row>
        <row r="541">
          <cell r="A541" t="str">
            <v>Alimentos y bebidas para personas</v>
          </cell>
        </row>
        <row r="542">
          <cell r="A542" t="str">
            <v>Artículos de plástico</v>
          </cell>
        </row>
        <row r="543">
          <cell r="A543" t="str">
            <v>Automóviles y camiones</v>
          </cell>
        </row>
        <row r="544">
          <cell r="A544" t="str">
            <v>Carrocerías y remolques</v>
          </cell>
        </row>
        <row r="545">
          <cell r="A545" t="str">
            <v>Electrodomésticos</v>
          </cell>
        </row>
        <row r="546">
          <cell r="A546" t="str">
            <v>Equipo de comunicación, telecomunicaciones y señalamiento</v>
          </cell>
        </row>
        <row r="547">
          <cell r="A547" t="str">
            <v>Equipo médico y de laboratorio</v>
          </cell>
        </row>
        <row r="548">
          <cell r="A548" t="str">
            <v>Equipos de cómputo</v>
          </cell>
        </row>
        <row r="549">
          <cell r="A549" t="str">
            <v>Equipos de seguridad</v>
          </cell>
        </row>
        <row r="550">
          <cell r="A550" t="str">
            <v>Eventos generales</v>
          </cell>
        </row>
        <row r="551">
          <cell r="A551" t="str">
            <v>Gasoil</v>
          </cell>
        </row>
        <row r="552">
          <cell r="A552" t="str">
            <v>Herramientas menores</v>
          </cell>
        </row>
        <row r="553">
          <cell r="A553" t="str">
            <v>Impresión y encuadernación</v>
          </cell>
        </row>
        <row r="554">
          <cell r="A554" t="str">
            <v>Llantas y neumáticos</v>
          </cell>
        </row>
        <row r="555">
          <cell r="A555" t="str">
            <v>Mantenimiento y reparación de equipos de transporte, tracción y elevación</v>
          </cell>
        </row>
        <row r="556">
          <cell r="A556" t="str">
            <v>Mantenimiento y reparación de equipos para computación</v>
          </cell>
        </row>
        <row r="557">
          <cell r="A557" t="str">
            <v>Mantenimiento y reparación de equipos sanitarios y de laboratorio</v>
          </cell>
        </row>
        <row r="558">
          <cell r="A558" t="str">
            <v>Mantenimiento y reparación de maquinarias y equipos</v>
          </cell>
        </row>
        <row r="559">
          <cell r="A559" t="str">
            <v>Mantenimiento y reparación de muebles y equipos de oficina</v>
          </cell>
        </row>
        <row r="560">
          <cell r="A560" t="str">
            <v>Material para limpieza</v>
          </cell>
        </row>
        <row r="561">
          <cell r="A561" t="str">
            <v>Muebles de alojamiento</v>
          </cell>
        </row>
        <row r="562">
          <cell r="A562" t="str">
            <v>Muebles de oficina y estantería</v>
          </cell>
        </row>
        <row r="563">
          <cell r="A563" t="str">
            <v>Obras menores en edificaciones</v>
          </cell>
        </row>
        <row r="564">
          <cell r="A564" t="str">
            <v>Otros equipos</v>
          </cell>
        </row>
        <row r="565">
          <cell r="A565" t="str">
            <v>Otros equipos de transporte</v>
          </cell>
        </row>
        <row r="566">
          <cell r="A566" t="str">
            <v>Peaje</v>
          </cell>
        </row>
        <row r="567">
          <cell r="A567" t="str">
            <v>Pinturas, barnices, lacas, diluyentes y absorbentes para pintura</v>
          </cell>
        </row>
        <row r="568">
          <cell r="A568" t="str">
            <v>Productos de artes gráficas</v>
          </cell>
        </row>
        <row r="569">
          <cell r="A569" t="str">
            <v>Productos de cemento</v>
          </cell>
        </row>
        <row r="570">
          <cell r="A570" t="str">
            <v>Productos de loza</v>
          </cell>
        </row>
        <row r="571">
          <cell r="A571" t="str">
            <v>Productos de Papel, Cartón e Impresos</v>
          </cell>
        </row>
        <row r="572">
          <cell r="A572" t="str">
            <v>Productos de vidrio</v>
          </cell>
        </row>
        <row r="573">
          <cell r="A573" t="str">
            <v>Productos eléctricos y afines</v>
          </cell>
        </row>
        <row r="574">
          <cell r="A574" t="str">
            <v>Productos medicinales para uso humano</v>
          </cell>
        </row>
        <row r="575">
          <cell r="A575" t="str">
            <v>Productos metálicos y sus derivados</v>
          </cell>
        </row>
        <row r="576">
          <cell r="A576" t="str">
            <v>Productos químicos de uso personal</v>
          </cell>
        </row>
        <row r="577">
          <cell r="A577" t="str">
            <v>Publicidad y propaganda</v>
          </cell>
        </row>
        <row r="578">
          <cell r="A578" t="str">
            <v>Servicios técnicos y profesionales</v>
          </cell>
        </row>
        <row r="579">
          <cell r="A579" t="str">
            <v>Sistemas de aire acondicionado, calefacción y de refrigeración industrial y comercial</v>
          </cell>
        </row>
        <row r="580">
          <cell r="A580" t="str">
            <v>Útiles de cocina y comedor</v>
          </cell>
        </row>
        <row r="581">
          <cell r="A581" t="str">
            <v>Útiles de escritorio, oficina, informática y de enseñanza</v>
          </cell>
        </row>
        <row r="582">
          <cell r="A582" t="str">
            <v>Útiles menores médico-quirúrgicos</v>
          </cell>
        </row>
        <row r="583">
          <cell r="A583" t="str">
            <v>Viáticos dentro del país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NE1"/>
      <sheetName val="PPNE2"/>
      <sheetName val="Sheet1"/>
      <sheetName val="PPNE2.1"/>
      <sheetName val="PPNE3"/>
      <sheetName val="PPNE4"/>
      <sheetName val="PPNE5"/>
      <sheetName val="Insumos"/>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Resultados Esperados"/>
      <sheetName val="POA Red SNS "/>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Resultados Esperados"/>
      <sheetName val="POA Red SNS "/>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2:G22"/>
  <sheetViews>
    <sheetView workbookViewId="0">
      <selection activeCell="D2" sqref="D2"/>
    </sheetView>
  </sheetViews>
  <sheetFormatPr baseColWidth="10" defaultColWidth="9.140625" defaultRowHeight="12.75" x14ac:dyDescent="0.2"/>
  <sheetData>
    <row r="2" spans="2:7" x14ac:dyDescent="0.2">
      <c r="B2" s="168" t="s">
        <v>732</v>
      </c>
      <c r="C2" s="168"/>
      <c r="D2" s="168"/>
      <c r="E2" s="168" t="s">
        <v>694</v>
      </c>
      <c r="F2" s="168" t="s">
        <v>712</v>
      </c>
      <c r="G2" s="168"/>
    </row>
    <row r="3" spans="2:7" x14ac:dyDescent="0.2">
      <c r="B3" s="168" t="s">
        <v>733</v>
      </c>
      <c r="C3" s="168"/>
      <c r="D3" s="168"/>
      <c r="E3" s="168" t="s">
        <v>695</v>
      </c>
      <c r="F3" s="168" t="s">
        <v>713</v>
      </c>
      <c r="G3" s="168"/>
    </row>
    <row r="4" spans="2:7" x14ac:dyDescent="0.2">
      <c r="B4" s="168" t="s">
        <v>734</v>
      </c>
      <c r="C4" s="168"/>
      <c r="D4" s="168"/>
      <c r="E4" s="168" t="s">
        <v>696</v>
      </c>
      <c r="F4" s="168" t="s">
        <v>714</v>
      </c>
      <c r="G4" s="168"/>
    </row>
    <row r="5" spans="2:7" x14ac:dyDescent="0.2">
      <c r="B5" s="168" t="s">
        <v>735</v>
      </c>
      <c r="C5" s="168"/>
      <c r="D5" s="168"/>
      <c r="E5" s="168" t="s">
        <v>697</v>
      </c>
      <c r="F5" s="168" t="s">
        <v>715</v>
      </c>
      <c r="G5" s="168"/>
    </row>
    <row r="6" spans="2:7" x14ac:dyDescent="0.2">
      <c r="B6" s="168" t="s">
        <v>736</v>
      </c>
      <c r="C6" s="168"/>
      <c r="D6" s="168"/>
      <c r="E6" s="168" t="s">
        <v>698</v>
      </c>
      <c r="F6" s="168" t="s">
        <v>716</v>
      </c>
      <c r="G6" s="168"/>
    </row>
    <row r="7" spans="2:7" x14ac:dyDescent="0.2">
      <c r="B7" s="168" t="s">
        <v>737</v>
      </c>
      <c r="C7" s="168"/>
      <c r="D7" s="168"/>
      <c r="E7" s="168" t="s">
        <v>699</v>
      </c>
      <c r="F7" s="168" t="s">
        <v>717</v>
      </c>
      <c r="G7" s="168"/>
    </row>
    <row r="8" spans="2:7" x14ac:dyDescent="0.2">
      <c r="B8" s="168" t="s">
        <v>738</v>
      </c>
      <c r="C8" s="168"/>
      <c r="D8" s="168"/>
      <c r="E8" s="168" t="s">
        <v>700</v>
      </c>
      <c r="F8" s="168" t="s">
        <v>718</v>
      </c>
      <c r="G8" s="168"/>
    </row>
    <row r="9" spans="2:7" x14ac:dyDescent="0.2">
      <c r="B9" s="168" t="s">
        <v>739</v>
      </c>
      <c r="C9" s="168"/>
      <c r="D9" s="168"/>
      <c r="E9" s="168" t="s">
        <v>701</v>
      </c>
      <c r="F9" s="168" t="s">
        <v>719</v>
      </c>
      <c r="G9" s="168"/>
    </row>
    <row r="10" spans="2:7" x14ac:dyDescent="0.2">
      <c r="B10" s="168" t="s">
        <v>740</v>
      </c>
      <c r="C10" s="168"/>
      <c r="D10" s="168"/>
      <c r="E10" s="168" t="s">
        <v>702</v>
      </c>
      <c r="F10" s="168" t="s">
        <v>720</v>
      </c>
      <c r="G10" s="168"/>
    </row>
    <row r="11" spans="2:7" x14ac:dyDescent="0.2">
      <c r="B11" s="168" t="s">
        <v>741</v>
      </c>
      <c r="C11" s="168"/>
      <c r="D11" s="168"/>
      <c r="E11" s="168" t="s">
        <v>703</v>
      </c>
      <c r="F11" s="168" t="s">
        <v>721</v>
      </c>
      <c r="G11" s="168"/>
    </row>
    <row r="12" spans="2:7" x14ac:dyDescent="0.2">
      <c r="B12" s="168"/>
      <c r="C12" s="168"/>
      <c r="D12" s="168"/>
      <c r="E12" s="168" t="s">
        <v>704</v>
      </c>
      <c r="F12" s="168" t="s">
        <v>722</v>
      </c>
      <c r="G12" s="168"/>
    </row>
    <row r="13" spans="2:7" x14ac:dyDescent="0.2">
      <c r="B13" s="168"/>
      <c r="C13" s="168"/>
      <c r="D13" s="168"/>
      <c r="E13" s="168" t="s">
        <v>705</v>
      </c>
      <c r="F13" s="168" t="s">
        <v>723</v>
      </c>
      <c r="G13" s="168"/>
    </row>
    <row r="14" spans="2:7" x14ac:dyDescent="0.2">
      <c r="B14" s="168"/>
      <c r="C14" s="168"/>
      <c r="D14" s="168"/>
      <c r="E14" s="168" t="s">
        <v>706</v>
      </c>
      <c r="F14" s="168" t="s">
        <v>724</v>
      </c>
      <c r="G14" s="168"/>
    </row>
    <row r="15" spans="2:7" x14ac:dyDescent="0.2">
      <c r="B15" s="168"/>
      <c r="C15" s="168"/>
      <c r="D15" s="168"/>
      <c r="E15" s="168" t="s">
        <v>707</v>
      </c>
      <c r="F15" s="168" t="s">
        <v>725</v>
      </c>
      <c r="G15" s="168"/>
    </row>
    <row r="16" spans="2:7" x14ac:dyDescent="0.2">
      <c r="B16" s="168"/>
      <c r="C16" s="168"/>
      <c r="D16" s="168"/>
      <c r="E16" s="168" t="s">
        <v>708</v>
      </c>
      <c r="F16" s="168" t="s">
        <v>726</v>
      </c>
      <c r="G16" s="168"/>
    </row>
    <row r="17" spans="2:7" x14ac:dyDescent="0.2">
      <c r="B17" s="168"/>
      <c r="C17" s="168"/>
      <c r="D17" s="168"/>
      <c r="E17" s="168" t="s">
        <v>709</v>
      </c>
      <c r="F17" s="168" t="s">
        <v>727</v>
      </c>
      <c r="G17" s="168"/>
    </row>
    <row r="18" spans="2:7" x14ac:dyDescent="0.2">
      <c r="B18" s="168"/>
      <c r="C18" s="168"/>
      <c r="D18" s="168"/>
      <c r="E18" s="168" t="s">
        <v>710</v>
      </c>
      <c r="F18" s="168" t="s">
        <v>728</v>
      </c>
      <c r="G18" s="168"/>
    </row>
    <row r="19" spans="2:7" x14ac:dyDescent="0.2">
      <c r="B19" s="168"/>
      <c r="C19" s="168"/>
      <c r="D19" s="168"/>
      <c r="E19" s="168" t="s">
        <v>32</v>
      </c>
      <c r="F19" s="168" t="s">
        <v>729</v>
      </c>
      <c r="G19" s="168"/>
    </row>
    <row r="20" spans="2:7" x14ac:dyDescent="0.2">
      <c r="B20" s="168"/>
      <c r="C20" s="168"/>
      <c r="D20" s="168"/>
      <c r="E20" s="168" t="s">
        <v>3</v>
      </c>
      <c r="F20" s="168" t="s">
        <v>730</v>
      </c>
      <c r="G20" s="168"/>
    </row>
    <row r="21" spans="2:7" x14ac:dyDescent="0.2">
      <c r="B21" s="168"/>
      <c r="C21" s="168"/>
      <c r="D21" s="168"/>
      <c r="E21" s="168"/>
      <c r="F21" s="168" t="s">
        <v>731</v>
      </c>
      <c r="G21" s="168"/>
    </row>
    <row r="22" spans="2:7" x14ac:dyDescent="0.2">
      <c r="B22" s="168"/>
      <c r="C22" s="168"/>
      <c r="D22" s="168"/>
      <c r="E22" s="168"/>
      <c r="F22" s="168"/>
      <c r="G22" s="16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F628"/>
  <sheetViews>
    <sheetView topLeftCell="B1" zoomScale="85" zoomScaleNormal="85" workbookViewId="0">
      <selection activeCell="A3" sqref="A3:G3"/>
    </sheetView>
  </sheetViews>
  <sheetFormatPr baseColWidth="10" defaultColWidth="9.140625" defaultRowHeight="12.75" x14ac:dyDescent="0.2"/>
  <cols>
    <col min="1" max="1" width="81.140625" style="167" customWidth="1"/>
    <col min="2" max="2" width="78.42578125" style="167" customWidth="1"/>
    <col min="3" max="3" width="32.28515625" style="164" customWidth="1"/>
    <col min="4" max="4" width="13" style="166" customWidth="1"/>
    <col min="5" max="5" width="15.42578125" style="164" customWidth="1"/>
    <col min="6" max="6" width="16.7109375" style="164" customWidth="1"/>
    <col min="7" max="256" width="9.140625" style="12"/>
    <col min="257" max="257" width="30.7109375" style="12" customWidth="1"/>
    <col min="258" max="258" width="30.140625" style="12" customWidth="1"/>
    <col min="259" max="259" width="52.85546875" style="12" customWidth="1"/>
    <col min="260" max="260" width="13" style="12" customWidth="1"/>
    <col min="261" max="261" width="15.42578125" style="12" customWidth="1"/>
    <col min="262" max="262" width="16.7109375" style="12" customWidth="1"/>
    <col min="263" max="512" width="9.140625" style="12"/>
    <col min="513" max="513" width="30.7109375" style="12" customWidth="1"/>
    <col min="514" max="514" width="30.140625" style="12" customWidth="1"/>
    <col min="515" max="515" width="52.85546875" style="12" customWidth="1"/>
    <col min="516" max="516" width="13" style="12" customWidth="1"/>
    <col min="517" max="517" width="15.42578125" style="12" customWidth="1"/>
    <col min="518" max="518" width="16.7109375" style="12" customWidth="1"/>
    <col min="519" max="768" width="9.140625" style="12"/>
    <col min="769" max="769" width="30.7109375" style="12" customWidth="1"/>
    <col min="770" max="770" width="30.140625" style="12" customWidth="1"/>
    <col min="771" max="771" width="52.85546875" style="12" customWidth="1"/>
    <col min="772" max="772" width="13" style="12" customWidth="1"/>
    <col min="773" max="773" width="15.42578125" style="12" customWidth="1"/>
    <col min="774" max="774" width="16.7109375" style="12" customWidth="1"/>
    <col min="775" max="1024" width="9.140625" style="12"/>
    <col min="1025" max="1025" width="30.7109375" style="12" customWidth="1"/>
    <col min="1026" max="1026" width="30.140625" style="12" customWidth="1"/>
    <col min="1027" max="1027" width="52.85546875" style="12" customWidth="1"/>
    <col min="1028" max="1028" width="13" style="12" customWidth="1"/>
    <col min="1029" max="1029" width="15.42578125" style="12" customWidth="1"/>
    <col min="1030" max="1030" width="16.7109375" style="12" customWidth="1"/>
    <col min="1031" max="1280" width="9.140625" style="12"/>
    <col min="1281" max="1281" width="30.7109375" style="12" customWidth="1"/>
    <col min="1282" max="1282" width="30.140625" style="12" customWidth="1"/>
    <col min="1283" max="1283" width="52.85546875" style="12" customWidth="1"/>
    <col min="1284" max="1284" width="13" style="12" customWidth="1"/>
    <col min="1285" max="1285" width="15.42578125" style="12" customWidth="1"/>
    <col min="1286" max="1286" width="16.7109375" style="12" customWidth="1"/>
    <col min="1287" max="1536" width="9.140625" style="12"/>
    <col min="1537" max="1537" width="30.7109375" style="12" customWidth="1"/>
    <col min="1538" max="1538" width="30.140625" style="12" customWidth="1"/>
    <col min="1539" max="1539" width="52.85546875" style="12" customWidth="1"/>
    <col min="1540" max="1540" width="13" style="12" customWidth="1"/>
    <col min="1541" max="1541" width="15.42578125" style="12" customWidth="1"/>
    <col min="1542" max="1542" width="16.7109375" style="12" customWidth="1"/>
    <col min="1543" max="1792" width="9.140625" style="12"/>
    <col min="1793" max="1793" width="30.7109375" style="12" customWidth="1"/>
    <col min="1794" max="1794" width="30.140625" style="12" customWidth="1"/>
    <col min="1795" max="1795" width="52.85546875" style="12" customWidth="1"/>
    <col min="1796" max="1796" width="13" style="12" customWidth="1"/>
    <col min="1797" max="1797" width="15.42578125" style="12" customWidth="1"/>
    <col min="1798" max="1798" width="16.7109375" style="12" customWidth="1"/>
    <col min="1799" max="2048" width="9.140625" style="12"/>
    <col min="2049" max="2049" width="30.7109375" style="12" customWidth="1"/>
    <col min="2050" max="2050" width="30.140625" style="12" customWidth="1"/>
    <col min="2051" max="2051" width="52.85546875" style="12" customWidth="1"/>
    <col min="2052" max="2052" width="13" style="12" customWidth="1"/>
    <col min="2053" max="2053" width="15.42578125" style="12" customWidth="1"/>
    <col min="2054" max="2054" width="16.7109375" style="12" customWidth="1"/>
    <col min="2055" max="2304" width="9.140625" style="12"/>
    <col min="2305" max="2305" width="30.7109375" style="12" customWidth="1"/>
    <col min="2306" max="2306" width="30.140625" style="12" customWidth="1"/>
    <col min="2307" max="2307" width="52.85546875" style="12" customWidth="1"/>
    <col min="2308" max="2308" width="13" style="12" customWidth="1"/>
    <col min="2309" max="2309" width="15.42578125" style="12" customWidth="1"/>
    <col min="2310" max="2310" width="16.7109375" style="12" customWidth="1"/>
    <col min="2311" max="2560" width="9.140625" style="12"/>
    <col min="2561" max="2561" width="30.7109375" style="12" customWidth="1"/>
    <col min="2562" max="2562" width="30.140625" style="12" customWidth="1"/>
    <col min="2563" max="2563" width="52.85546875" style="12" customWidth="1"/>
    <col min="2564" max="2564" width="13" style="12" customWidth="1"/>
    <col min="2565" max="2565" width="15.42578125" style="12" customWidth="1"/>
    <col min="2566" max="2566" width="16.7109375" style="12" customWidth="1"/>
    <col min="2567" max="2816" width="9.140625" style="12"/>
    <col min="2817" max="2817" width="30.7109375" style="12" customWidth="1"/>
    <col min="2818" max="2818" width="30.140625" style="12" customWidth="1"/>
    <col min="2819" max="2819" width="52.85546875" style="12" customWidth="1"/>
    <col min="2820" max="2820" width="13" style="12" customWidth="1"/>
    <col min="2821" max="2821" width="15.42578125" style="12" customWidth="1"/>
    <col min="2822" max="2822" width="16.7109375" style="12" customWidth="1"/>
    <col min="2823" max="3072" width="9.140625" style="12"/>
    <col min="3073" max="3073" width="30.7109375" style="12" customWidth="1"/>
    <col min="3074" max="3074" width="30.140625" style="12" customWidth="1"/>
    <col min="3075" max="3075" width="52.85546875" style="12" customWidth="1"/>
    <col min="3076" max="3076" width="13" style="12" customWidth="1"/>
    <col min="3077" max="3077" width="15.42578125" style="12" customWidth="1"/>
    <col min="3078" max="3078" width="16.7109375" style="12" customWidth="1"/>
    <col min="3079" max="3328" width="9.140625" style="12"/>
    <col min="3329" max="3329" width="30.7109375" style="12" customWidth="1"/>
    <col min="3330" max="3330" width="30.140625" style="12" customWidth="1"/>
    <col min="3331" max="3331" width="52.85546875" style="12" customWidth="1"/>
    <col min="3332" max="3332" width="13" style="12" customWidth="1"/>
    <col min="3333" max="3333" width="15.42578125" style="12" customWidth="1"/>
    <col min="3334" max="3334" width="16.7109375" style="12" customWidth="1"/>
    <col min="3335" max="3584" width="9.140625" style="12"/>
    <col min="3585" max="3585" width="30.7109375" style="12" customWidth="1"/>
    <col min="3586" max="3586" width="30.140625" style="12" customWidth="1"/>
    <col min="3587" max="3587" width="52.85546875" style="12" customWidth="1"/>
    <col min="3588" max="3588" width="13" style="12" customWidth="1"/>
    <col min="3589" max="3589" width="15.42578125" style="12" customWidth="1"/>
    <col min="3590" max="3590" width="16.7109375" style="12" customWidth="1"/>
    <col min="3591" max="3840" width="9.140625" style="12"/>
    <col min="3841" max="3841" width="30.7109375" style="12" customWidth="1"/>
    <col min="3842" max="3842" width="30.140625" style="12" customWidth="1"/>
    <col min="3843" max="3843" width="52.85546875" style="12" customWidth="1"/>
    <col min="3844" max="3844" width="13" style="12" customWidth="1"/>
    <col min="3845" max="3845" width="15.42578125" style="12" customWidth="1"/>
    <col min="3846" max="3846" width="16.7109375" style="12" customWidth="1"/>
    <col min="3847" max="4096" width="9.140625" style="12"/>
    <col min="4097" max="4097" width="30.7109375" style="12" customWidth="1"/>
    <col min="4098" max="4098" width="30.140625" style="12" customWidth="1"/>
    <col min="4099" max="4099" width="52.85546875" style="12" customWidth="1"/>
    <col min="4100" max="4100" width="13" style="12" customWidth="1"/>
    <col min="4101" max="4101" width="15.42578125" style="12" customWidth="1"/>
    <col min="4102" max="4102" width="16.7109375" style="12" customWidth="1"/>
    <col min="4103" max="4352" width="9.140625" style="12"/>
    <col min="4353" max="4353" width="30.7109375" style="12" customWidth="1"/>
    <col min="4354" max="4354" width="30.140625" style="12" customWidth="1"/>
    <col min="4355" max="4355" width="52.85546875" style="12" customWidth="1"/>
    <col min="4356" max="4356" width="13" style="12" customWidth="1"/>
    <col min="4357" max="4357" width="15.42578125" style="12" customWidth="1"/>
    <col min="4358" max="4358" width="16.7109375" style="12" customWidth="1"/>
    <col min="4359" max="4608" width="9.140625" style="12"/>
    <col min="4609" max="4609" width="30.7109375" style="12" customWidth="1"/>
    <col min="4610" max="4610" width="30.140625" style="12" customWidth="1"/>
    <col min="4611" max="4611" width="52.85546875" style="12" customWidth="1"/>
    <col min="4612" max="4612" width="13" style="12" customWidth="1"/>
    <col min="4613" max="4613" width="15.42578125" style="12" customWidth="1"/>
    <col min="4614" max="4614" width="16.7109375" style="12" customWidth="1"/>
    <col min="4615" max="4864" width="9.140625" style="12"/>
    <col min="4865" max="4865" width="30.7109375" style="12" customWidth="1"/>
    <col min="4866" max="4866" width="30.140625" style="12" customWidth="1"/>
    <col min="4867" max="4867" width="52.85546875" style="12" customWidth="1"/>
    <col min="4868" max="4868" width="13" style="12" customWidth="1"/>
    <col min="4869" max="4869" width="15.42578125" style="12" customWidth="1"/>
    <col min="4870" max="4870" width="16.7109375" style="12" customWidth="1"/>
    <col min="4871" max="5120" width="9.140625" style="12"/>
    <col min="5121" max="5121" width="30.7109375" style="12" customWidth="1"/>
    <col min="5122" max="5122" width="30.140625" style="12" customWidth="1"/>
    <col min="5123" max="5123" width="52.85546875" style="12" customWidth="1"/>
    <col min="5124" max="5124" width="13" style="12" customWidth="1"/>
    <col min="5125" max="5125" width="15.42578125" style="12" customWidth="1"/>
    <col min="5126" max="5126" width="16.7109375" style="12" customWidth="1"/>
    <col min="5127" max="5376" width="9.140625" style="12"/>
    <col min="5377" max="5377" width="30.7109375" style="12" customWidth="1"/>
    <col min="5378" max="5378" width="30.140625" style="12" customWidth="1"/>
    <col min="5379" max="5379" width="52.85546875" style="12" customWidth="1"/>
    <col min="5380" max="5380" width="13" style="12" customWidth="1"/>
    <col min="5381" max="5381" width="15.42578125" style="12" customWidth="1"/>
    <col min="5382" max="5382" width="16.7109375" style="12" customWidth="1"/>
    <col min="5383" max="5632" width="9.140625" style="12"/>
    <col min="5633" max="5633" width="30.7109375" style="12" customWidth="1"/>
    <col min="5634" max="5634" width="30.140625" style="12" customWidth="1"/>
    <col min="5635" max="5635" width="52.85546875" style="12" customWidth="1"/>
    <col min="5636" max="5636" width="13" style="12" customWidth="1"/>
    <col min="5637" max="5637" width="15.42578125" style="12" customWidth="1"/>
    <col min="5638" max="5638" width="16.7109375" style="12" customWidth="1"/>
    <col min="5639" max="5888" width="9.140625" style="12"/>
    <col min="5889" max="5889" width="30.7109375" style="12" customWidth="1"/>
    <col min="5890" max="5890" width="30.140625" style="12" customWidth="1"/>
    <col min="5891" max="5891" width="52.85546875" style="12" customWidth="1"/>
    <col min="5892" max="5892" width="13" style="12" customWidth="1"/>
    <col min="5893" max="5893" width="15.42578125" style="12" customWidth="1"/>
    <col min="5894" max="5894" width="16.7109375" style="12" customWidth="1"/>
    <col min="5895" max="6144" width="9.140625" style="12"/>
    <col min="6145" max="6145" width="30.7109375" style="12" customWidth="1"/>
    <col min="6146" max="6146" width="30.140625" style="12" customWidth="1"/>
    <col min="6147" max="6147" width="52.85546875" style="12" customWidth="1"/>
    <col min="6148" max="6148" width="13" style="12" customWidth="1"/>
    <col min="6149" max="6149" width="15.42578125" style="12" customWidth="1"/>
    <col min="6150" max="6150" width="16.7109375" style="12" customWidth="1"/>
    <col min="6151" max="6400" width="9.140625" style="12"/>
    <col min="6401" max="6401" width="30.7109375" style="12" customWidth="1"/>
    <col min="6402" max="6402" width="30.140625" style="12" customWidth="1"/>
    <col min="6403" max="6403" width="52.85546875" style="12" customWidth="1"/>
    <col min="6404" max="6404" width="13" style="12" customWidth="1"/>
    <col min="6405" max="6405" width="15.42578125" style="12" customWidth="1"/>
    <col min="6406" max="6406" width="16.7109375" style="12" customWidth="1"/>
    <col min="6407" max="6656" width="9.140625" style="12"/>
    <col min="6657" max="6657" width="30.7109375" style="12" customWidth="1"/>
    <col min="6658" max="6658" width="30.140625" style="12" customWidth="1"/>
    <col min="6659" max="6659" width="52.85546875" style="12" customWidth="1"/>
    <col min="6660" max="6660" width="13" style="12" customWidth="1"/>
    <col min="6661" max="6661" width="15.42578125" style="12" customWidth="1"/>
    <col min="6662" max="6662" width="16.7109375" style="12" customWidth="1"/>
    <col min="6663" max="6912" width="9.140625" style="12"/>
    <col min="6913" max="6913" width="30.7109375" style="12" customWidth="1"/>
    <col min="6914" max="6914" width="30.140625" style="12" customWidth="1"/>
    <col min="6915" max="6915" width="52.85546875" style="12" customWidth="1"/>
    <col min="6916" max="6916" width="13" style="12" customWidth="1"/>
    <col min="6917" max="6917" width="15.42578125" style="12" customWidth="1"/>
    <col min="6918" max="6918" width="16.7109375" style="12" customWidth="1"/>
    <col min="6919" max="7168" width="9.140625" style="12"/>
    <col min="7169" max="7169" width="30.7109375" style="12" customWidth="1"/>
    <col min="7170" max="7170" width="30.140625" style="12" customWidth="1"/>
    <col min="7171" max="7171" width="52.85546875" style="12" customWidth="1"/>
    <col min="7172" max="7172" width="13" style="12" customWidth="1"/>
    <col min="7173" max="7173" width="15.42578125" style="12" customWidth="1"/>
    <col min="7174" max="7174" width="16.7109375" style="12" customWidth="1"/>
    <col min="7175" max="7424" width="9.140625" style="12"/>
    <col min="7425" max="7425" width="30.7109375" style="12" customWidth="1"/>
    <col min="7426" max="7426" width="30.140625" style="12" customWidth="1"/>
    <col min="7427" max="7427" width="52.85546875" style="12" customWidth="1"/>
    <col min="7428" max="7428" width="13" style="12" customWidth="1"/>
    <col min="7429" max="7429" width="15.42578125" style="12" customWidth="1"/>
    <col min="7430" max="7430" width="16.7109375" style="12" customWidth="1"/>
    <col min="7431" max="7680" width="9.140625" style="12"/>
    <col min="7681" max="7681" width="30.7109375" style="12" customWidth="1"/>
    <col min="7682" max="7682" width="30.140625" style="12" customWidth="1"/>
    <col min="7683" max="7683" width="52.85546875" style="12" customWidth="1"/>
    <col min="7684" max="7684" width="13" style="12" customWidth="1"/>
    <col min="7685" max="7685" width="15.42578125" style="12" customWidth="1"/>
    <col min="7686" max="7686" width="16.7109375" style="12" customWidth="1"/>
    <col min="7687" max="7936" width="9.140625" style="12"/>
    <col min="7937" max="7937" width="30.7109375" style="12" customWidth="1"/>
    <col min="7938" max="7938" width="30.140625" style="12" customWidth="1"/>
    <col min="7939" max="7939" width="52.85546875" style="12" customWidth="1"/>
    <col min="7940" max="7940" width="13" style="12" customWidth="1"/>
    <col min="7941" max="7941" width="15.42578125" style="12" customWidth="1"/>
    <col min="7942" max="7942" width="16.7109375" style="12" customWidth="1"/>
    <col min="7943" max="8192" width="9.140625" style="12"/>
    <col min="8193" max="8193" width="30.7109375" style="12" customWidth="1"/>
    <col min="8194" max="8194" width="30.140625" style="12" customWidth="1"/>
    <col min="8195" max="8195" width="52.85546875" style="12" customWidth="1"/>
    <col min="8196" max="8196" width="13" style="12" customWidth="1"/>
    <col min="8197" max="8197" width="15.42578125" style="12" customWidth="1"/>
    <col min="8198" max="8198" width="16.7109375" style="12" customWidth="1"/>
    <col min="8199" max="8448" width="9.140625" style="12"/>
    <col min="8449" max="8449" width="30.7109375" style="12" customWidth="1"/>
    <col min="8450" max="8450" width="30.140625" style="12" customWidth="1"/>
    <col min="8451" max="8451" width="52.85546875" style="12" customWidth="1"/>
    <col min="8452" max="8452" width="13" style="12" customWidth="1"/>
    <col min="8453" max="8453" width="15.42578125" style="12" customWidth="1"/>
    <col min="8454" max="8454" width="16.7109375" style="12" customWidth="1"/>
    <col min="8455" max="8704" width="9.140625" style="12"/>
    <col min="8705" max="8705" width="30.7109375" style="12" customWidth="1"/>
    <col min="8706" max="8706" width="30.140625" style="12" customWidth="1"/>
    <col min="8707" max="8707" width="52.85546875" style="12" customWidth="1"/>
    <col min="8708" max="8708" width="13" style="12" customWidth="1"/>
    <col min="8709" max="8709" width="15.42578125" style="12" customWidth="1"/>
    <col min="8710" max="8710" width="16.7109375" style="12" customWidth="1"/>
    <col min="8711" max="8960" width="9.140625" style="12"/>
    <col min="8961" max="8961" width="30.7109375" style="12" customWidth="1"/>
    <col min="8962" max="8962" width="30.140625" style="12" customWidth="1"/>
    <col min="8963" max="8963" width="52.85546875" style="12" customWidth="1"/>
    <col min="8964" max="8964" width="13" style="12" customWidth="1"/>
    <col min="8965" max="8965" width="15.42578125" style="12" customWidth="1"/>
    <col min="8966" max="8966" width="16.7109375" style="12" customWidth="1"/>
    <col min="8967" max="9216" width="9.140625" style="12"/>
    <col min="9217" max="9217" width="30.7109375" style="12" customWidth="1"/>
    <col min="9218" max="9218" width="30.140625" style="12" customWidth="1"/>
    <col min="9219" max="9219" width="52.85546875" style="12" customWidth="1"/>
    <col min="9220" max="9220" width="13" style="12" customWidth="1"/>
    <col min="9221" max="9221" width="15.42578125" style="12" customWidth="1"/>
    <col min="9222" max="9222" width="16.7109375" style="12" customWidth="1"/>
    <col min="9223" max="9472" width="9.140625" style="12"/>
    <col min="9473" max="9473" width="30.7109375" style="12" customWidth="1"/>
    <col min="9474" max="9474" width="30.140625" style="12" customWidth="1"/>
    <col min="9475" max="9475" width="52.85546875" style="12" customWidth="1"/>
    <col min="9476" max="9476" width="13" style="12" customWidth="1"/>
    <col min="9477" max="9477" width="15.42578125" style="12" customWidth="1"/>
    <col min="9478" max="9478" width="16.7109375" style="12" customWidth="1"/>
    <col min="9479" max="9728" width="9.140625" style="12"/>
    <col min="9729" max="9729" width="30.7109375" style="12" customWidth="1"/>
    <col min="9730" max="9730" width="30.140625" style="12" customWidth="1"/>
    <col min="9731" max="9731" width="52.85546875" style="12" customWidth="1"/>
    <col min="9732" max="9732" width="13" style="12" customWidth="1"/>
    <col min="9733" max="9733" width="15.42578125" style="12" customWidth="1"/>
    <col min="9734" max="9734" width="16.7109375" style="12" customWidth="1"/>
    <col min="9735" max="9984" width="9.140625" style="12"/>
    <col min="9985" max="9985" width="30.7109375" style="12" customWidth="1"/>
    <col min="9986" max="9986" width="30.140625" style="12" customWidth="1"/>
    <col min="9987" max="9987" width="52.85546875" style="12" customWidth="1"/>
    <col min="9988" max="9988" width="13" style="12" customWidth="1"/>
    <col min="9989" max="9989" width="15.42578125" style="12" customWidth="1"/>
    <col min="9990" max="9990" width="16.7109375" style="12" customWidth="1"/>
    <col min="9991" max="10240" width="9.140625" style="12"/>
    <col min="10241" max="10241" width="30.7109375" style="12" customWidth="1"/>
    <col min="10242" max="10242" width="30.140625" style="12" customWidth="1"/>
    <col min="10243" max="10243" width="52.85546875" style="12" customWidth="1"/>
    <col min="10244" max="10244" width="13" style="12" customWidth="1"/>
    <col min="10245" max="10245" width="15.42578125" style="12" customWidth="1"/>
    <col min="10246" max="10246" width="16.7109375" style="12" customWidth="1"/>
    <col min="10247" max="10496" width="9.140625" style="12"/>
    <col min="10497" max="10497" width="30.7109375" style="12" customWidth="1"/>
    <col min="10498" max="10498" width="30.140625" style="12" customWidth="1"/>
    <col min="10499" max="10499" width="52.85546875" style="12" customWidth="1"/>
    <col min="10500" max="10500" width="13" style="12" customWidth="1"/>
    <col min="10501" max="10501" width="15.42578125" style="12" customWidth="1"/>
    <col min="10502" max="10502" width="16.7109375" style="12" customWidth="1"/>
    <col min="10503" max="10752" width="9.140625" style="12"/>
    <col min="10753" max="10753" width="30.7109375" style="12" customWidth="1"/>
    <col min="10754" max="10754" width="30.140625" style="12" customWidth="1"/>
    <col min="10755" max="10755" width="52.85546875" style="12" customWidth="1"/>
    <col min="10756" max="10756" width="13" style="12" customWidth="1"/>
    <col min="10757" max="10757" width="15.42578125" style="12" customWidth="1"/>
    <col min="10758" max="10758" width="16.7109375" style="12" customWidth="1"/>
    <col min="10759" max="11008" width="9.140625" style="12"/>
    <col min="11009" max="11009" width="30.7109375" style="12" customWidth="1"/>
    <col min="11010" max="11010" width="30.140625" style="12" customWidth="1"/>
    <col min="11011" max="11011" width="52.85546875" style="12" customWidth="1"/>
    <col min="11012" max="11012" width="13" style="12" customWidth="1"/>
    <col min="11013" max="11013" width="15.42578125" style="12" customWidth="1"/>
    <col min="11014" max="11014" width="16.7109375" style="12" customWidth="1"/>
    <col min="11015" max="11264" width="9.140625" style="12"/>
    <col min="11265" max="11265" width="30.7109375" style="12" customWidth="1"/>
    <col min="11266" max="11266" width="30.140625" style="12" customWidth="1"/>
    <col min="11267" max="11267" width="52.85546875" style="12" customWidth="1"/>
    <col min="11268" max="11268" width="13" style="12" customWidth="1"/>
    <col min="11269" max="11269" width="15.42578125" style="12" customWidth="1"/>
    <col min="11270" max="11270" width="16.7109375" style="12" customWidth="1"/>
    <col min="11271" max="11520" width="9.140625" style="12"/>
    <col min="11521" max="11521" width="30.7109375" style="12" customWidth="1"/>
    <col min="11522" max="11522" width="30.140625" style="12" customWidth="1"/>
    <col min="11523" max="11523" width="52.85546875" style="12" customWidth="1"/>
    <col min="11524" max="11524" width="13" style="12" customWidth="1"/>
    <col min="11525" max="11525" width="15.42578125" style="12" customWidth="1"/>
    <col min="11526" max="11526" width="16.7109375" style="12" customWidth="1"/>
    <col min="11527" max="11776" width="9.140625" style="12"/>
    <col min="11777" max="11777" width="30.7109375" style="12" customWidth="1"/>
    <col min="11778" max="11778" width="30.140625" style="12" customWidth="1"/>
    <col min="11779" max="11779" width="52.85546875" style="12" customWidth="1"/>
    <col min="11780" max="11780" width="13" style="12" customWidth="1"/>
    <col min="11781" max="11781" width="15.42578125" style="12" customWidth="1"/>
    <col min="11782" max="11782" width="16.7109375" style="12" customWidth="1"/>
    <col min="11783" max="12032" width="9.140625" style="12"/>
    <col min="12033" max="12033" width="30.7109375" style="12" customWidth="1"/>
    <col min="12034" max="12034" width="30.140625" style="12" customWidth="1"/>
    <col min="12035" max="12035" width="52.85546875" style="12" customWidth="1"/>
    <col min="12036" max="12036" width="13" style="12" customWidth="1"/>
    <col min="12037" max="12037" width="15.42578125" style="12" customWidth="1"/>
    <col min="12038" max="12038" width="16.7109375" style="12" customWidth="1"/>
    <col min="12039" max="12288" width="9.140625" style="12"/>
    <col min="12289" max="12289" width="30.7109375" style="12" customWidth="1"/>
    <col min="12290" max="12290" width="30.140625" style="12" customWidth="1"/>
    <col min="12291" max="12291" width="52.85546875" style="12" customWidth="1"/>
    <col min="12292" max="12292" width="13" style="12" customWidth="1"/>
    <col min="12293" max="12293" width="15.42578125" style="12" customWidth="1"/>
    <col min="12294" max="12294" width="16.7109375" style="12" customWidth="1"/>
    <col min="12295" max="12544" width="9.140625" style="12"/>
    <col min="12545" max="12545" width="30.7109375" style="12" customWidth="1"/>
    <col min="12546" max="12546" width="30.140625" style="12" customWidth="1"/>
    <col min="12547" max="12547" width="52.85546875" style="12" customWidth="1"/>
    <col min="12548" max="12548" width="13" style="12" customWidth="1"/>
    <col min="12549" max="12549" width="15.42578125" style="12" customWidth="1"/>
    <col min="12550" max="12550" width="16.7109375" style="12" customWidth="1"/>
    <col min="12551" max="12800" width="9.140625" style="12"/>
    <col min="12801" max="12801" width="30.7109375" style="12" customWidth="1"/>
    <col min="12802" max="12802" width="30.140625" style="12" customWidth="1"/>
    <col min="12803" max="12803" width="52.85546875" style="12" customWidth="1"/>
    <col min="12804" max="12804" width="13" style="12" customWidth="1"/>
    <col min="12805" max="12805" width="15.42578125" style="12" customWidth="1"/>
    <col min="12806" max="12806" width="16.7109375" style="12" customWidth="1"/>
    <col min="12807" max="13056" width="9.140625" style="12"/>
    <col min="13057" max="13057" width="30.7109375" style="12" customWidth="1"/>
    <col min="13058" max="13058" width="30.140625" style="12" customWidth="1"/>
    <col min="13059" max="13059" width="52.85546875" style="12" customWidth="1"/>
    <col min="13060" max="13060" width="13" style="12" customWidth="1"/>
    <col min="13061" max="13061" width="15.42578125" style="12" customWidth="1"/>
    <col min="13062" max="13062" width="16.7109375" style="12" customWidth="1"/>
    <col min="13063" max="13312" width="9.140625" style="12"/>
    <col min="13313" max="13313" width="30.7109375" style="12" customWidth="1"/>
    <col min="13314" max="13314" width="30.140625" style="12" customWidth="1"/>
    <col min="13315" max="13315" width="52.85546875" style="12" customWidth="1"/>
    <col min="13316" max="13316" width="13" style="12" customWidth="1"/>
    <col min="13317" max="13317" width="15.42578125" style="12" customWidth="1"/>
    <col min="13318" max="13318" width="16.7109375" style="12" customWidth="1"/>
    <col min="13319" max="13568" width="9.140625" style="12"/>
    <col min="13569" max="13569" width="30.7109375" style="12" customWidth="1"/>
    <col min="13570" max="13570" width="30.140625" style="12" customWidth="1"/>
    <col min="13571" max="13571" width="52.85546875" style="12" customWidth="1"/>
    <col min="13572" max="13572" width="13" style="12" customWidth="1"/>
    <col min="13573" max="13573" width="15.42578125" style="12" customWidth="1"/>
    <col min="13574" max="13574" width="16.7109375" style="12" customWidth="1"/>
    <col min="13575" max="13824" width="9.140625" style="12"/>
    <col min="13825" max="13825" width="30.7109375" style="12" customWidth="1"/>
    <col min="13826" max="13826" width="30.140625" style="12" customWidth="1"/>
    <col min="13827" max="13827" width="52.85546875" style="12" customWidth="1"/>
    <col min="13828" max="13828" width="13" style="12" customWidth="1"/>
    <col min="13829" max="13829" width="15.42578125" style="12" customWidth="1"/>
    <col min="13830" max="13830" width="16.7109375" style="12" customWidth="1"/>
    <col min="13831" max="14080" width="9.140625" style="12"/>
    <col min="14081" max="14081" width="30.7109375" style="12" customWidth="1"/>
    <col min="14082" max="14082" width="30.140625" style="12" customWidth="1"/>
    <col min="14083" max="14083" width="52.85546875" style="12" customWidth="1"/>
    <col min="14084" max="14084" width="13" style="12" customWidth="1"/>
    <col min="14085" max="14085" width="15.42578125" style="12" customWidth="1"/>
    <col min="14086" max="14086" width="16.7109375" style="12" customWidth="1"/>
    <col min="14087" max="14336" width="9.140625" style="12"/>
    <col min="14337" max="14337" width="30.7109375" style="12" customWidth="1"/>
    <col min="14338" max="14338" width="30.140625" style="12" customWidth="1"/>
    <col min="14339" max="14339" width="52.85546875" style="12" customWidth="1"/>
    <col min="14340" max="14340" width="13" style="12" customWidth="1"/>
    <col min="14341" max="14341" width="15.42578125" style="12" customWidth="1"/>
    <col min="14342" max="14342" width="16.7109375" style="12" customWidth="1"/>
    <col min="14343" max="14592" width="9.140625" style="12"/>
    <col min="14593" max="14593" width="30.7109375" style="12" customWidth="1"/>
    <col min="14594" max="14594" width="30.140625" style="12" customWidth="1"/>
    <col min="14595" max="14595" width="52.85546875" style="12" customWidth="1"/>
    <col min="14596" max="14596" width="13" style="12" customWidth="1"/>
    <col min="14597" max="14597" width="15.42578125" style="12" customWidth="1"/>
    <col min="14598" max="14598" width="16.7109375" style="12" customWidth="1"/>
    <col min="14599" max="14848" width="9.140625" style="12"/>
    <col min="14849" max="14849" width="30.7109375" style="12" customWidth="1"/>
    <col min="14850" max="14850" width="30.140625" style="12" customWidth="1"/>
    <col min="14851" max="14851" width="52.85546875" style="12" customWidth="1"/>
    <col min="14852" max="14852" width="13" style="12" customWidth="1"/>
    <col min="14853" max="14853" width="15.42578125" style="12" customWidth="1"/>
    <col min="14854" max="14854" width="16.7109375" style="12" customWidth="1"/>
    <col min="14855" max="15104" width="9.140625" style="12"/>
    <col min="15105" max="15105" width="30.7109375" style="12" customWidth="1"/>
    <col min="15106" max="15106" width="30.140625" style="12" customWidth="1"/>
    <col min="15107" max="15107" width="52.85546875" style="12" customWidth="1"/>
    <col min="15108" max="15108" width="13" style="12" customWidth="1"/>
    <col min="15109" max="15109" width="15.42578125" style="12" customWidth="1"/>
    <col min="15110" max="15110" width="16.7109375" style="12" customWidth="1"/>
    <col min="15111" max="15360" width="9.140625" style="12"/>
    <col min="15361" max="15361" width="30.7109375" style="12" customWidth="1"/>
    <col min="15362" max="15362" width="30.140625" style="12" customWidth="1"/>
    <col min="15363" max="15363" width="52.85546875" style="12" customWidth="1"/>
    <col min="15364" max="15364" width="13" style="12" customWidth="1"/>
    <col min="15365" max="15365" width="15.42578125" style="12" customWidth="1"/>
    <col min="15366" max="15366" width="16.7109375" style="12" customWidth="1"/>
    <col min="15367" max="15616" width="9.140625" style="12"/>
    <col min="15617" max="15617" width="30.7109375" style="12" customWidth="1"/>
    <col min="15618" max="15618" width="30.140625" style="12" customWidth="1"/>
    <col min="15619" max="15619" width="52.85546875" style="12" customWidth="1"/>
    <col min="15620" max="15620" width="13" style="12" customWidth="1"/>
    <col min="15621" max="15621" width="15.42578125" style="12" customWidth="1"/>
    <col min="15622" max="15622" width="16.7109375" style="12" customWidth="1"/>
    <col min="15623" max="15872" width="9.140625" style="12"/>
    <col min="15873" max="15873" width="30.7109375" style="12" customWidth="1"/>
    <col min="15874" max="15874" width="30.140625" style="12" customWidth="1"/>
    <col min="15875" max="15875" width="52.85546875" style="12" customWidth="1"/>
    <col min="15876" max="15876" width="13" style="12" customWidth="1"/>
    <col min="15877" max="15877" width="15.42578125" style="12" customWidth="1"/>
    <col min="15878" max="15878" width="16.7109375" style="12" customWidth="1"/>
    <col min="15879" max="16128" width="9.140625" style="12"/>
    <col min="16129" max="16129" width="30.7109375" style="12" customWidth="1"/>
    <col min="16130" max="16130" width="30.140625" style="12" customWidth="1"/>
    <col min="16131" max="16131" width="52.85546875" style="12" customWidth="1"/>
    <col min="16132" max="16132" width="13" style="12" customWidth="1"/>
    <col min="16133" max="16133" width="15.42578125" style="12" customWidth="1"/>
    <col min="16134" max="16134" width="16.7109375" style="12" customWidth="1"/>
    <col min="16135" max="16384" width="9.140625" style="12"/>
  </cols>
  <sheetData>
    <row r="1" spans="1:6" s="6" customFormat="1" ht="36" x14ac:dyDescent="0.2">
      <c r="A1" s="2" t="s">
        <v>40</v>
      </c>
      <c r="B1" s="2" t="s">
        <v>41</v>
      </c>
      <c r="C1" s="3" t="s">
        <v>42</v>
      </c>
      <c r="D1" s="3" t="s">
        <v>1</v>
      </c>
      <c r="E1" s="4" t="s">
        <v>2</v>
      </c>
      <c r="F1" s="5" t="s">
        <v>43</v>
      </c>
    </row>
    <row r="2" spans="1:6" ht="20.100000000000001" customHeight="1" x14ac:dyDescent="0.2">
      <c r="A2" s="7" t="s">
        <v>12</v>
      </c>
      <c r="B2" s="7" t="s">
        <v>44</v>
      </c>
      <c r="C2" s="8" t="s">
        <v>45</v>
      </c>
      <c r="D2" s="9" t="s">
        <v>46</v>
      </c>
      <c r="E2" s="10">
        <v>944</v>
      </c>
      <c r="F2" s="11" t="s">
        <v>47</v>
      </c>
    </row>
    <row r="3" spans="1:6" ht="24" x14ac:dyDescent="0.2">
      <c r="A3" s="7" t="s">
        <v>12</v>
      </c>
      <c r="B3" s="7" t="s">
        <v>44</v>
      </c>
      <c r="C3" s="8" t="s">
        <v>48</v>
      </c>
      <c r="D3" s="9" t="s">
        <v>46</v>
      </c>
      <c r="E3" s="10">
        <v>590</v>
      </c>
      <c r="F3" s="11" t="s">
        <v>47</v>
      </c>
    </row>
    <row r="4" spans="1:6" ht="36" x14ac:dyDescent="0.2">
      <c r="A4" s="13" t="s">
        <v>11</v>
      </c>
      <c r="B4" s="13" t="s">
        <v>49</v>
      </c>
      <c r="C4" s="13" t="s">
        <v>50</v>
      </c>
      <c r="D4" s="14" t="s">
        <v>46</v>
      </c>
      <c r="E4" s="15">
        <v>5000.5</v>
      </c>
      <c r="F4" s="16" t="s">
        <v>51</v>
      </c>
    </row>
    <row r="5" spans="1:6" ht="36" x14ac:dyDescent="0.2">
      <c r="A5" s="13" t="s">
        <v>11</v>
      </c>
      <c r="B5" s="13" t="s">
        <v>49</v>
      </c>
      <c r="C5" s="13" t="s">
        <v>52</v>
      </c>
      <c r="D5" s="14" t="s">
        <v>46</v>
      </c>
      <c r="E5" s="15">
        <v>10133.5</v>
      </c>
      <c r="F5" s="16" t="s">
        <v>51</v>
      </c>
    </row>
    <row r="6" spans="1:6" ht="36" x14ac:dyDescent="0.2">
      <c r="A6" s="13" t="s">
        <v>11</v>
      </c>
      <c r="B6" s="13" t="s">
        <v>49</v>
      </c>
      <c r="C6" s="13" t="s">
        <v>53</v>
      </c>
      <c r="D6" s="14" t="s">
        <v>46</v>
      </c>
      <c r="E6" s="15">
        <v>25488</v>
      </c>
      <c r="F6" s="16" t="s">
        <v>51</v>
      </c>
    </row>
    <row r="7" spans="1:6" ht="36" x14ac:dyDescent="0.2">
      <c r="A7" s="13" t="s">
        <v>11</v>
      </c>
      <c r="B7" s="13" t="s">
        <v>49</v>
      </c>
      <c r="C7" s="13" t="s">
        <v>54</v>
      </c>
      <c r="D7" s="14" t="s">
        <v>46</v>
      </c>
      <c r="E7" s="15">
        <v>61419</v>
      </c>
      <c r="F7" s="16" t="s">
        <v>51</v>
      </c>
    </row>
    <row r="8" spans="1:6" ht="21.95" customHeight="1" x14ac:dyDescent="0.2">
      <c r="A8" s="13" t="s">
        <v>11</v>
      </c>
      <c r="B8" s="13" t="s">
        <v>49</v>
      </c>
      <c r="C8" s="13" t="s">
        <v>55</v>
      </c>
      <c r="D8" s="14" t="s">
        <v>46</v>
      </c>
      <c r="E8" s="15">
        <v>33435.300000000003</v>
      </c>
      <c r="F8" s="16" t="s">
        <v>51</v>
      </c>
    </row>
    <row r="9" spans="1:6" ht="17.100000000000001" customHeight="1" x14ac:dyDescent="0.2">
      <c r="A9" s="13" t="s">
        <v>11</v>
      </c>
      <c r="B9" s="13" t="s">
        <v>49</v>
      </c>
      <c r="C9" s="13" t="s">
        <v>56</v>
      </c>
      <c r="D9" s="14" t="s">
        <v>46</v>
      </c>
      <c r="E9" s="15">
        <v>9410.5</v>
      </c>
      <c r="F9" s="16" t="s">
        <v>51</v>
      </c>
    </row>
    <row r="10" spans="1:6" ht="18.95" customHeight="1" x14ac:dyDescent="0.2">
      <c r="A10" s="13" t="s">
        <v>11</v>
      </c>
      <c r="B10" s="13" t="s">
        <v>49</v>
      </c>
      <c r="C10" s="13" t="s">
        <v>57</v>
      </c>
      <c r="D10" s="14" t="s">
        <v>46</v>
      </c>
      <c r="E10" s="15">
        <v>5929.5</v>
      </c>
      <c r="F10" s="16" t="s">
        <v>51</v>
      </c>
    </row>
    <row r="11" spans="1:6" ht="17.100000000000001" customHeight="1" x14ac:dyDescent="0.2">
      <c r="A11" s="13" t="s">
        <v>11</v>
      </c>
      <c r="B11" s="13" t="s">
        <v>49</v>
      </c>
      <c r="C11" s="13" t="s">
        <v>58</v>
      </c>
      <c r="D11" s="14" t="s">
        <v>46</v>
      </c>
      <c r="E11" s="15">
        <v>65844</v>
      </c>
      <c r="F11" s="16" t="s">
        <v>51</v>
      </c>
    </row>
    <row r="12" spans="1:6" ht="18" customHeight="1" x14ac:dyDescent="0.2">
      <c r="A12" s="13" t="s">
        <v>11</v>
      </c>
      <c r="B12" s="13" t="s">
        <v>49</v>
      </c>
      <c r="C12" s="13" t="s">
        <v>59</v>
      </c>
      <c r="D12" s="14" t="s">
        <v>46</v>
      </c>
      <c r="E12" s="15">
        <v>29393.8</v>
      </c>
      <c r="F12" s="16" t="s">
        <v>51</v>
      </c>
    </row>
    <row r="13" spans="1:6" ht="18" customHeight="1" x14ac:dyDescent="0.2">
      <c r="A13" s="13" t="s">
        <v>11</v>
      </c>
      <c r="B13" s="13" t="s">
        <v>49</v>
      </c>
      <c r="C13" s="13" t="s">
        <v>60</v>
      </c>
      <c r="D13" s="14" t="s">
        <v>46</v>
      </c>
      <c r="E13" s="15">
        <v>27193.1</v>
      </c>
      <c r="F13" s="16" t="s">
        <v>51</v>
      </c>
    </row>
    <row r="14" spans="1:6" ht="48" x14ac:dyDescent="0.2">
      <c r="A14" s="13" t="s">
        <v>11</v>
      </c>
      <c r="B14" s="13" t="s">
        <v>49</v>
      </c>
      <c r="C14" s="13" t="s">
        <v>61</v>
      </c>
      <c r="D14" s="14" t="s">
        <v>46</v>
      </c>
      <c r="E14" s="15">
        <v>50380.1</v>
      </c>
      <c r="F14" s="16" t="s">
        <v>51</v>
      </c>
    </row>
    <row r="15" spans="1:6" ht="48" x14ac:dyDescent="0.2">
      <c r="A15" s="13" t="s">
        <v>11</v>
      </c>
      <c r="B15" s="13" t="s">
        <v>49</v>
      </c>
      <c r="C15" s="13" t="s">
        <v>62</v>
      </c>
      <c r="D15" s="14" t="s">
        <v>46</v>
      </c>
      <c r="E15" s="15">
        <v>29323</v>
      </c>
      <c r="F15" s="16" t="s">
        <v>51</v>
      </c>
    </row>
    <row r="16" spans="1:6" ht="48" x14ac:dyDescent="0.2">
      <c r="A16" s="13" t="s">
        <v>11</v>
      </c>
      <c r="B16" s="13" t="s">
        <v>49</v>
      </c>
      <c r="C16" s="13" t="s">
        <v>63</v>
      </c>
      <c r="D16" s="14" t="s">
        <v>46</v>
      </c>
      <c r="E16" s="15">
        <v>32833.5</v>
      </c>
      <c r="F16" s="16" t="s">
        <v>51</v>
      </c>
    </row>
    <row r="17" spans="1:6" ht="48" x14ac:dyDescent="0.2">
      <c r="A17" s="13" t="s">
        <v>11</v>
      </c>
      <c r="B17" s="13" t="s">
        <v>49</v>
      </c>
      <c r="C17" s="13" t="s">
        <v>64</v>
      </c>
      <c r="D17" s="14" t="s">
        <v>46</v>
      </c>
      <c r="E17" s="15">
        <v>12537.5</v>
      </c>
      <c r="F17" s="16" t="s">
        <v>51</v>
      </c>
    </row>
    <row r="18" spans="1:6" ht="48" x14ac:dyDescent="0.2">
      <c r="A18" s="13" t="s">
        <v>11</v>
      </c>
      <c r="B18" s="13" t="s">
        <v>49</v>
      </c>
      <c r="C18" s="13" t="s">
        <v>65</v>
      </c>
      <c r="D18" s="14" t="s">
        <v>46</v>
      </c>
      <c r="E18" s="15">
        <v>12626</v>
      </c>
      <c r="F18" s="16" t="s">
        <v>51</v>
      </c>
    </row>
    <row r="19" spans="1:6" ht="48" x14ac:dyDescent="0.2">
      <c r="A19" s="13" t="s">
        <v>11</v>
      </c>
      <c r="B19" s="13" t="s">
        <v>49</v>
      </c>
      <c r="C19" s="13" t="s">
        <v>66</v>
      </c>
      <c r="D19" s="14" t="s">
        <v>46</v>
      </c>
      <c r="E19" s="15">
        <v>95892.7</v>
      </c>
      <c r="F19" s="16" t="s">
        <v>51</v>
      </c>
    </row>
    <row r="20" spans="1:6" ht="22.5" customHeight="1" x14ac:dyDescent="0.2">
      <c r="A20" s="13" t="s">
        <v>11</v>
      </c>
      <c r="B20" s="13" t="s">
        <v>49</v>
      </c>
      <c r="C20" s="13" t="s">
        <v>67</v>
      </c>
      <c r="D20" s="14" t="s">
        <v>46</v>
      </c>
      <c r="E20" s="15">
        <v>19706</v>
      </c>
      <c r="F20" s="16" t="s">
        <v>51</v>
      </c>
    </row>
    <row r="21" spans="1:6" ht="22.5" customHeight="1" x14ac:dyDescent="0.2">
      <c r="A21" s="13" t="s">
        <v>11</v>
      </c>
      <c r="B21" s="13" t="s">
        <v>49</v>
      </c>
      <c r="C21" s="13" t="s">
        <v>68</v>
      </c>
      <c r="D21" s="14" t="s">
        <v>46</v>
      </c>
      <c r="E21" s="15">
        <v>30975</v>
      </c>
      <c r="F21" s="16" t="s">
        <v>51</v>
      </c>
    </row>
    <row r="22" spans="1:6" ht="24" x14ac:dyDescent="0.2">
      <c r="A22" s="13" t="s">
        <v>11</v>
      </c>
      <c r="B22" s="13" t="s">
        <v>49</v>
      </c>
      <c r="C22" s="13" t="s">
        <v>69</v>
      </c>
      <c r="D22" s="14" t="s">
        <v>46</v>
      </c>
      <c r="E22" s="15">
        <v>15251.5</v>
      </c>
      <c r="F22" s="16" t="s">
        <v>51</v>
      </c>
    </row>
    <row r="23" spans="1:6" ht="24" x14ac:dyDescent="0.2">
      <c r="A23" s="13" t="s">
        <v>11</v>
      </c>
      <c r="B23" s="13" t="s">
        <v>49</v>
      </c>
      <c r="C23" s="13" t="s">
        <v>70</v>
      </c>
      <c r="D23" s="14" t="s">
        <v>46</v>
      </c>
      <c r="E23" s="15">
        <v>24225.4</v>
      </c>
      <c r="F23" s="16" t="s">
        <v>51</v>
      </c>
    </row>
    <row r="24" spans="1:6" ht="22.5" customHeight="1" x14ac:dyDescent="0.2">
      <c r="A24" s="17" t="s">
        <v>16</v>
      </c>
      <c r="B24" s="17" t="s">
        <v>71</v>
      </c>
      <c r="C24" s="18" t="s">
        <v>72</v>
      </c>
      <c r="D24" s="19" t="s">
        <v>73</v>
      </c>
      <c r="E24" s="20">
        <v>1003</v>
      </c>
      <c r="F24" s="21" t="s">
        <v>74</v>
      </c>
    </row>
    <row r="25" spans="1:6" x14ac:dyDescent="0.2">
      <c r="A25" s="17" t="s">
        <v>16</v>
      </c>
      <c r="B25" s="17" t="s">
        <v>71</v>
      </c>
      <c r="C25" s="18" t="s">
        <v>75</v>
      </c>
      <c r="D25" s="19" t="s">
        <v>73</v>
      </c>
      <c r="E25" s="20">
        <v>1003</v>
      </c>
      <c r="F25" s="21" t="s">
        <v>74</v>
      </c>
    </row>
    <row r="26" spans="1:6" ht="24" customHeight="1" x14ac:dyDescent="0.2">
      <c r="A26" s="17" t="s">
        <v>16</v>
      </c>
      <c r="B26" s="17" t="s">
        <v>71</v>
      </c>
      <c r="C26" s="18" t="s">
        <v>76</v>
      </c>
      <c r="D26" s="19" t="s">
        <v>73</v>
      </c>
      <c r="E26" s="20">
        <v>3009</v>
      </c>
      <c r="F26" s="21" t="s">
        <v>74</v>
      </c>
    </row>
    <row r="27" spans="1:6" x14ac:dyDescent="0.2">
      <c r="A27" s="17" t="s">
        <v>16</v>
      </c>
      <c r="B27" s="17" t="s">
        <v>71</v>
      </c>
      <c r="C27" s="18" t="s">
        <v>77</v>
      </c>
      <c r="D27" s="19" t="s">
        <v>73</v>
      </c>
      <c r="E27" s="20">
        <v>1882.1</v>
      </c>
      <c r="F27" s="21" t="s">
        <v>74</v>
      </c>
    </row>
    <row r="28" spans="1:6" x14ac:dyDescent="0.2">
      <c r="A28" s="17" t="s">
        <v>16</v>
      </c>
      <c r="B28" s="17" t="s">
        <v>71</v>
      </c>
      <c r="C28" s="18" t="s">
        <v>78</v>
      </c>
      <c r="D28" s="19" t="s">
        <v>46</v>
      </c>
      <c r="E28" s="20">
        <v>83.78</v>
      </c>
      <c r="F28" s="21" t="s">
        <v>74</v>
      </c>
    </row>
    <row r="29" spans="1:6" x14ac:dyDescent="0.2">
      <c r="A29" s="17" t="s">
        <v>16</v>
      </c>
      <c r="B29" s="17" t="s">
        <v>71</v>
      </c>
      <c r="C29" s="18" t="s">
        <v>79</v>
      </c>
      <c r="D29" s="19" t="s">
        <v>46</v>
      </c>
      <c r="E29" s="20">
        <v>192.34</v>
      </c>
      <c r="F29" s="21" t="s">
        <v>74</v>
      </c>
    </row>
    <row r="30" spans="1:6" x14ac:dyDescent="0.2">
      <c r="A30" s="17" t="s">
        <v>16</v>
      </c>
      <c r="B30" s="17" t="s">
        <v>71</v>
      </c>
      <c r="C30" s="18" t="s">
        <v>80</v>
      </c>
      <c r="D30" s="19" t="s">
        <v>46</v>
      </c>
      <c r="E30" s="20">
        <v>421.26</v>
      </c>
      <c r="F30" s="21" t="s">
        <v>74</v>
      </c>
    </row>
    <row r="31" spans="1:6" x14ac:dyDescent="0.2">
      <c r="A31" s="22" t="s">
        <v>81</v>
      </c>
      <c r="B31" s="22" t="s">
        <v>82</v>
      </c>
      <c r="C31" s="23" t="s">
        <v>83</v>
      </c>
      <c r="D31" s="24" t="s">
        <v>46</v>
      </c>
      <c r="E31" s="25">
        <v>6500</v>
      </c>
      <c r="F31" s="26" t="s">
        <v>84</v>
      </c>
    </row>
    <row r="32" spans="1:6" x14ac:dyDescent="0.2">
      <c r="A32" s="22" t="s">
        <v>81</v>
      </c>
      <c r="B32" s="22" t="s">
        <v>82</v>
      </c>
      <c r="C32" s="23" t="s">
        <v>85</v>
      </c>
      <c r="D32" s="24" t="s">
        <v>46</v>
      </c>
      <c r="E32" s="25">
        <v>7265.26</v>
      </c>
      <c r="F32" s="26" t="s">
        <v>84</v>
      </c>
    </row>
    <row r="33" spans="1:6" x14ac:dyDescent="0.2">
      <c r="A33" s="22" t="s">
        <v>81</v>
      </c>
      <c r="B33" s="22" t="s">
        <v>82</v>
      </c>
      <c r="C33" s="23" t="s">
        <v>86</v>
      </c>
      <c r="D33" s="24" t="s">
        <v>46</v>
      </c>
      <c r="E33" s="25">
        <v>4675.2539999999999</v>
      </c>
      <c r="F33" s="26" t="s">
        <v>84</v>
      </c>
    </row>
    <row r="34" spans="1:6" x14ac:dyDescent="0.2">
      <c r="A34" s="22" t="s">
        <v>81</v>
      </c>
      <c r="B34" s="22" t="s">
        <v>82</v>
      </c>
      <c r="C34" s="23" t="s">
        <v>87</v>
      </c>
      <c r="D34" s="24" t="s">
        <v>46</v>
      </c>
      <c r="E34" s="25">
        <v>16785.5</v>
      </c>
      <c r="F34" s="26" t="s">
        <v>84</v>
      </c>
    </row>
    <row r="35" spans="1:6" x14ac:dyDescent="0.2">
      <c r="A35" s="22" t="s">
        <v>81</v>
      </c>
      <c r="B35" s="22" t="s">
        <v>82</v>
      </c>
      <c r="C35" s="23" t="s">
        <v>88</v>
      </c>
      <c r="D35" s="24" t="s">
        <v>46</v>
      </c>
      <c r="E35" s="25">
        <v>15163</v>
      </c>
      <c r="F35" s="26" t="s">
        <v>84</v>
      </c>
    </row>
    <row r="36" spans="1:6" x14ac:dyDescent="0.2">
      <c r="A36" s="27" t="s">
        <v>30</v>
      </c>
      <c r="B36" s="27" t="s">
        <v>89</v>
      </c>
      <c r="C36" s="28" t="s">
        <v>90</v>
      </c>
      <c r="D36" s="29" t="s">
        <v>46</v>
      </c>
      <c r="E36" s="30">
        <v>2330.5</v>
      </c>
      <c r="F36" s="31" t="s">
        <v>91</v>
      </c>
    </row>
    <row r="37" spans="1:6" x14ac:dyDescent="0.2">
      <c r="A37" s="27" t="s">
        <v>30</v>
      </c>
      <c r="B37" s="27" t="s">
        <v>89</v>
      </c>
      <c r="C37" s="28" t="s">
        <v>92</v>
      </c>
      <c r="D37" s="29"/>
      <c r="E37" s="30">
        <v>1150</v>
      </c>
      <c r="F37" s="31" t="s">
        <v>91</v>
      </c>
    </row>
    <row r="38" spans="1:6" ht="24" x14ac:dyDescent="0.2">
      <c r="A38" s="27" t="s">
        <v>30</v>
      </c>
      <c r="B38" s="27" t="s">
        <v>89</v>
      </c>
      <c r="C38" s="28" t="s">
        <v>93</v>
      </c>
      <c r="D38" s="29" t="s">
        <v>46</v>
      </c>
      <c r="E38" s="30">
        <v>2330.5</v>
      </c>
      <c r="F38" s="31" t="s">
        <v>91</v>
      </c>
    </row>
    <row r="39" spans="1:6" ht="36" x14ac:dyDescent="0.2">
      <c r="A39" s="27" t="s">
        <v>30</v>
      </c>
      <c r="B39" s="27" t="s">
        <v>89</v>
      </c>
      <c r="C39" s="28" t="s">
        <v>94</v>
      </c>
      <c r="D39" s="29" t="s">
        <v>46</v>
      </c>
      <c r="E39" s="30">
        <v>3009</v>
      </c>
      <c r="F39" s="31" t="s">
        <v>91</v>
      </c>
    </row>
    <row r="40" spans="1:6" ht="36" x14ac:dyDescent="0.2">
      <c r="A40" s="27" t="s">
        <v>30</v>
      </c>
      <c r="B40" s="27" t="s">
        <v>89</v>
      </c>
      <c r="C40" s="28" t="s">
        <v>95</v>
      </c>
      <c r="D40" s="29" t="s">
        <v>46</v>
      </c>
      <c r="E40" s="30">
        <v>1150.5</v>
      </c>
      <c r="F40" s="31" t="s">
        <v>91</v>
      </c>
    </row>
    <row r="41" spans="1:6" ht="36" x14ac:dyDescent="0.2">
      <c r="A41" s="27" t="s">
        <v>30</v>
      </c>
      <c r="B41" s="27" t="s">
        <v>89</v>
      </c>
      <c r="C41" s="28" t="s">
        <v>96</v>
      </c>
      <c r="D41" s="29" t="s">
        <v>46</v>
      </c>
      <c r="E41" s="30">
        <v>1150.5</v>
      </c>
      <c r="F41" s="31" t="s">
        <v>91</v>
      </c>
    </row>
    <row r="42" spans="1:6" ht="24" x14ac:dyDescent="0.2">
      <c r="A42" s="27" t="s">
        <v>30</v>
      </c>
      <c r="B42" s="27" t="s">
        <v>89</v>
      </c>
      <c r="C42" s="28" t="s">
        <v>97</v>
      </c>
      <c r="D42" s="29" t="s">
        <v>46</v>
      </c>
      <c r="E42" s="30">
        <v>1947</v>
      </c>
      <c r="F42" s="31" t="s">
        <v>91</v>
      </c>
    </row>
    <row r="43" spans="1:6" ht="22.5" customHeight="1" x14ac:dyDescent="0.2">
      <c r="A43" s="27" t="s">
        <v>30</v>
      </c>
      <c r="B43" s="27" t="s">
        <v>89</v>
      </c>
      <c r="C43" s="28" t="s">
        <v>98</v>
      </c>
      <c r="D43" s="29" t="s">
        <v>46</v>
      </c>
      <c r="E43" s="30">
        <v>2212.5</v>
      </c>
      <c r="F43" s="31" t="s">
        <v>91</v>
      </c>
    </row>
    <row r="44" spans="1:6" ht="18.95" customHeight="1" x14ac:dyDescent="0.2">
      <c r="A44" s="32" t="s">
        <v>99</v>
      </c>
      <c r="B44" s="32" t="s">
        <v>100</v>
      </c>
      <c r="C44" s="33" t="s">
        <v>101</v>
      </c>
      <c r="D44" s="34" t="s">
        <v>46</v>
      </c>
      <c r="E44" s="35">
        <v>11210</v>
      </c>
      <c r="F44" s="36" t="s">
        <v>102</v>
      </c>
    </row>
    <row r="45" spans="1:6" ht="17.100000000000001" customHeight="1" x14ac:dyDescent="0.2">
      <c r="A45" s="32" t="s">
        <v>99</v>
      </c>
      <c r="B45" s="32" t="s">
        <v>100</v>
      </c>
      <c r="C45" s="33" t="s">
        <v>103</v>
      </c>
      <c r="D45" s="34" t="s">
        <v>46</v>
      </c>
      <c r="E45" s="35">
        <v>15692.82</v>
      </c>
      <c r="F45" s="36" t="s">
        <v>102</v>
      </c>
    </row>
    <row r="46" spans="1:6" x14ac:dyDescent="0.2">
      <c r="A46" s="32" t="s">
        <v>99</v>
      </c>
      <c r="B46" s="32" t="s">
        <v>100</v>
      </c>
      <c r="C46" s="33" t="s">
        <v>104</v>
      </c>
      <c r="D46" s="34" t="s">
        <v>46</v>
      </c>
      <c r="E46" s="35">
        <v>342200</v>
      </c>
      <c r="F46" s="36" t="s">
        <v>102</v>
      </c>
    </row>
    <row r="47" spans="1:6" ht="21" customHeight="1" x14ac:dyDescent="0.2">
      <c r="A47" s="32" t="s">
        <v>99</v>
      </c>
      <c r="B47" s="32" t="s">
        <v>100</v>
      </c>
      <c r="C47" s="33" t="s">
        <v>105</v>
      </c>
      <c r="D47" s="34" t="s">
        <v>46</v>
      </c>
      <c r="E47" s="35">
        <v>6254</v>
      </c>
      <c r="F47" s="36" t="s">
        <v>102</v>
      </c>
    </row>
    <row r="48" spans="1:6" ht="14.1" customHeight="1" x14ac:dyDescent="0.2">
      <c r="A48" s="32" t="s">
        <v>99</v>
      </c>
      <c r="B48" s="32" t="s">
        <v>100</v>
      </c>
      <c r="C48" s="33" t="s">
        <v>106</v>
      </c>
      <c r="D48" s="34" t="s">
        <v>46</v>
      </c>
      <c r="E48" s="35">
        <v>531000</v>
      </c>
      <c r="F48" s="36" t="s">
        <v>102</v>
      </c>
    </row>
    <row r="49" spans="1:6" ht="24" x14ac:dyDescent="0.2">
      <c r="A49" s="32" t="s">
        <v>99</v>
      </c>
      <c r="B49" s="32" t="s">
        <v>100</v>
      </c>
      <c r="C49" s="33" t="s">
        <v>107</v>
      </c>
      <c r="D49" s="34" t="s">
        <v>46</v>
      </c>
      <c r="E49" s="35">
        <v>49794.525000000001</v>
      </c>
      <c r="F49" s="36" t="s">
        <v>102</v>
      </c>
    </row>
    <row r="50" spans="1:6" x14ac:dyDescent="0.2">
      <c r="A50" s="32" t="s">
        <v>99</v>
      </c>
      <c r="B50" s="32" t="s">
        <v>100</v>
      </c>
      <c r="C50" s="33" t="s">
        <v>108</v>
      </c>
      <c r="D50" s="34" t="s">
        <v>46</v>
      </c>
      <c r="E50" s="35">
        <v>275000</v>
      </c>
      <c r="F50" s="36" t="s">
        <v>102</v>
      </c>
    </row>
    <row r="51" spans="1:6" ht="24" x14ac:dyDescent="0.2">
      <c r="A51" s="32" t="s">
        <v>99</v>
      </c>
      <c r="B51" s="32" t="s">
        <v>100</v>
      </c>
      <c r="C51" s="33" t="s">
        <v>109</v>
      </c>
      <c r="D51" s="34" t="s">
        <v>46</v>
      </c>
      <c r="E51" s="35">
        <v>8407.5</v>
      </c>
      <c r="F51" s="36" t="s">
        <v>102</v>
      </c>
    </row>
    <row r="52" spans="1:6" ht="15.95" customHeight="1" x14ac:dyDescent="0.2">
      <c r="A52" s="32" t="s">
        <v>99</v>
      </c>
      <c r="B52" s="32" t="s">
        <v>100</v>
      </c>
      <c r="C52" s="33" t="s">
        <v>110</v>
      </c>
      <c r="D52" s="34" t="s">
        <v>46</v>
      </c>
      <c r="E52" s="35">
        <v>96885.151100000003</v>
      </c>
      <c r="F52" s="36" t="s">
        <v>102</v>
      </c>
    </row>
    <row r="53" spans="1:6" ht="15" customHeight="1" x14ac:dyDescent="0.2">
      <c r="A53" s="32" t="s">
        <v>99</v>
      </c>
      <c r="B53" s="32" t="s">
        <v>100</v>
      </c>
      <c r="C53" s="33" t="s">
        <v>111</v>
      </c>
      <c r="D53" s="34" t="s">
        <v>46</v>
      </c>
      <c r="E53" s="35">
        <v>250160</v>
      </c>
      <c r="F53" s="36" t="s">
        <v>102</v>
      </c>
    </row>
    <row r="54" spans="1:6" ht="24" x14ac:dyDescent="0.2">
      <c r="A54" s="32" t="s">
        <v>99</v>
      </c>
      <c r="B54" s="32" t="s">
        <v>100</v>
      </c>
      <c r="C54" s="33" t="s">
        <v>112</v>
      </c>
      <c r="D54" s="34" t="s">
        <v>46</v>
      </c>
      <c r="E54" s="35">
        <v>2950</v>
      </c>
      <c r="F54" s="36" t="s">
        <v>102</v>
      </c>
    </row>
    <row r="55" spans="1:6" ht="14.1" customHeight="1" x14ac:dyDescent="0.2">
      <c r="A55" s="32" t="s">
        <v>99</v>
      </c>
      <c r="B55" s="32" t="s">
        <v>100</v>
      </c>
      <c r="C55" s="33" t="s">
        <v>113</v>
      </c>
      <c r="D55" s="34" t="s">
        <v>46</v>
      </c>
      <c r="E55" s="35">
        <v>226560</v>
      </c>
      <c r="F55" s="36" t="s">
        <v>102</v>
      </c>
    </row>
    <row r="56" spans="1:6" ht="30.75" customHeight="1" x14ac:dyDescent="0.2">
      <c r="A56" s="32" t="s">
        <v>99</v>
      </c>
      <c r="B56" s="32" t="s">
        <v>100</v>
      </c>
      <c r="C56" s="33" t="s">
        <v>114</v>
      </c>
      <c r="D56" s="34" t="s">
        <v>46</v>
      </c>
      <c r="E56" s="35">
        <v>501500</v>
      </c>
      <c r="F56" s="36" t="s">
        <v>102</v>
      </c>
    </row>
    <row r="57" spans="1:6" ht="15" customHeight="1" x14ac:dyDescent="0.2">
      <c r="A57" s="32" t="s">
        <v>99</v>
      </c>
      <c r="B57" s="32" t="s">
        <v>100</v>
      </c>
      <c r="C57" s="33" t="s">
        <v>115</v>
      </c>
      <c r="D57" s="34" t="s">
        <v>46</v>
      </c>
      <c r="E57" s="35">
        <v>41300</v>
      </c>
      <c r="F57" s="36" t="s">
        <v>102</v>
      </c>
    </row>
    <row r="58" spans="1:6" ht="24" customHeight="1" x14ac:dyDescent="0.2">
      <c r="A58" s="32" t="s">
        <v>99</v>
      </c>
      <c r="B58" s="32" t="s">
        <v>100</v>
      </c>
      <c r="C58" s="33" t="s">
        <v>116</v>
      </c>
      <c r="D58" s="34" t="s">
        <v>46</v>
      </c>
      <c r="E58" s="35">
        <v>49560</v>
      </c>
      <c r="F58" s="36" t="s">
        <v>102</v>
      </c>
    </row>
    <row r="59" spans="1:6" ht="14.1" customHeight="1" x14ac:dyDescent="0.2">
      <c r="A59" s="32" t="s">
        <v>99</v>
      </c>
      <c r="B59" s="32" t="s">
        <v>100</v>
      </c>
      <c r="C59" s="33" t="s">
        <v>117</v>
      </c>
      <c r="D59" s="34" t="s">
        <v>46</v>
      </c>
      <c r="E59" s="35">
        <v>188800</v>
      </c>
      <c r="F59" s="36" t="s">
        <v>102</v>
      </c>
    </row>
    <row r="60" spans="1:6" ht="15" customHeight="1" x14ac:dyDescent="0.2">
      <c r="A60" s="32" t="s">
        <v>99</v>
      </c>
      <c r="B60" s="32" t="s">
        <v>100</v>
      </c>
      <c r="C60" s="33" t="s">
        <v>118</v>
      </c>
      <c r="D60" s="34" t="s">
        <v>46</v>
      </c>
      <c r="E60" s="35">
        <v>27140</v>
      </c>
      <c r="F60" s="36" t="s">
        <v>102</v>
      </c>
    </row>
    <row r="61" spans="1:6" ht="15.95" customHeight="1" x14ac:dyDescent="0.2">
      <c r="A61" s="32" t="s">
        <v>99</v>
      </c>
      <c r="B61" s="32" t="s">
        <v>100</v>
      </c>
      <c r="C61" s="33" t="s">
        <v>119</v>
      </c>
      <c r="D61" s="34" t="s">
        <v>46</v>
      </c>
      <c r="E61" s="35">
        <v>49219.1806</v>
      </c>
      <c r="F61" s="36" t="s">
        <v>102</v>
      </c>
    </row>
    <row r="62" spans="1:6" ht="18.95" customHeight="1" x14ac:dyDescent="0.2">
      <c r="A62" s="32" t="s">
        <v>99</v>
      </c>
      <c r="B62" s="32" t="s">
        <v>100</v>
      </c>
      <c r="C62" s="33" t="s">
        <v>120</v>
      </c>
      <c r="D62" s="34" t="s">
        <v>46</v>
      </c>
      <c r="E62" s="35">
        <v>26137.0707</v>
      </c>
      <c r="F62" s="36" t="s">
        <v>102</v>
      </c>
    </row>
    <row r="63" spans="1:6" ht="20.100000000000001" customHeight="1" x14ac:dyDescent="0.2">
      <c r="A63" s="32" t="s">
        <v>99</v>
      </c>
      <c r="B63" s="32" t="s">
        <v>100</v>
      </c>
      <c r="C63" s="33" t="s">
        <v>121</v>
      </c>
      <c r="D63" s="34" t="s">
        <v>46</v>
      </c>
      <c r="E63" s="35">
        <v>105563.74400000001</v>
      </c>
      <c r="F63" s="36" t="s">
        <v>102</v>
      </c>
    </row>
    <row r="64" spans="1:6" ht="18.95" customHeight="1" x14ac:dyDescent="0.2">
      <c r="A64" s="32" t="s">
        <v>99</v>
      </c>
      <c r="B64" s="32" t="s">
        <v>100</v>
      </c>
      <c r="C64" s="33" t="s">
        <v>122</v>
      </c>
      <c r="D64" s="34" t="s">
        <v>46</v>
      </c>
      <c r="E64" s="35">
        <v>6490</v>
      </c>
      <c r="F64" s="36" t="s">
        <v>102</v>
      </c>
    </row>
    <row r="65" spans="1:6" ht="15" customHeight="1" x14ac:dyDescent="0.2">
      <c r="A65" s="32" t="s">
        <v>99</v>
      </c>
      <c r="B65" s="32" t="s">
        <v>100</v>
      </c>
      <c r="C65" s="33" t="s">
        <v>123</v>
      </c>
      <c r="D65" s="34" t="s">
        <v>46</v>
      </c>
      <c r="E65" s="35">
        <v>30335.3338</v>
      </c>
      <c r="F65" s="36" t="s">
        <v>102</v>
      </c>
    </row>
    <row r="66" spans="1:6" ht="24" x14ac:dyDescent="0.2">
      <c r="A66" s="32" t="s">
        <v>99</v>
      </c>
      <c r="B66" s="32" t="s">
        <v>100</v>
      </c>
      <c r="C66" s="33" t="s">
        <v>124</v>
      </c>
      <c r="D66" s="34" t="s">
        <v>46</v>
      </c>
      <c r="E66" s="35">
        <v>72981.654699999999</v>
      </c>
      <c r="F66" s="36" t="s">
        <v>102</v>
      </c>
    </row>
    <row r="67" spans="1:6" x14ac:dyDescent="0.2">
      <c r="A67" s="32" t="s">
        <v>99</v>
      </c>
      <c r="B67" s="32" t="s">
        <v>100</v>
      </c>
      <c r="C67" s="33" t="s">
        <v>125</v>
      </c>
      <c r="D67" s="34" t="s">
        <v>46</v>
      </c>
      <c r="E67" s="35">
        <v>172048.60250000001</v>
      </c>
      <c r="F67" s="36" t="s">
        <v>102</v>
      </c>
    </row>
    <row r="68" spans="1:6" x14ac:dyDescent="0.2">
      <c r="A68" s="32" t="s">
        <v>99</v>
      </c>
      <c r="B68" s="32" t="s">
        <v>100</v>
      </c>
      <c r="C68" s="33" t="s">
        <v>126</v>
      </c>
      <c r="D68" s="34" t="s">
        <v>46</v>
      </c>
      <c r="E68" s="35">
        <v>104465.4</v>
      </c>
      <c r="F68" s="36" t="s">
        <v>102</v>
      </c>
    </row>
    <row r="69" spans="1:6" x14ac:dyDescent="0.2">
      <c r="A69" s="32" t="s">
        <v>99</v>
      </c>
      <c r="B69" s="32" t="s">
        <v>100</v>
      </c>
      <c r="C69" s="33" t="s">
        <v>127</v>
      </c>
      <c r="D69" s="34" t="s">
        <v>46</v>
      </c>
      <c r="E69" s="35">
        <v>8314.2916999999998</v>
      </c>
      <c r="F69" s="36" t="s">
        <v>102</v>
      </c>
    </row>
    <row r="70" spans="1:6" x14ac:dyDescent="0.2">
      <c r="A70" s="32" t="s">
        <v>99</v>
      </c>
      <c r="B70" s="32" t="s">
        <v>100</v>
      </c>
      <c r="C70" s="33" t="s">
        <v>128</v>
      </c>
      <c r="D70" s="34" t="s">
        <v>46</v>
      </c>
      <c r="E70" s="35">
        <v>198806.39999999999</v>
      </c>
      <c r="F70" s="36" t="s">
        <v>102</v>
      </c>
    </row>
    <row r="71" spans="1:6" x14ac:dyDescent="0.2">
      <c r="A71" s="32" t="s">
        <v>99</v>
      </c>
      <c r="B71" s="32" t="s">
        <v>100</v>
      </c>
      <c r="C71" s="33" t="s">
        <v>129</v>
      </c>
      <c r="D71" s="34" t="s">
        <v>46</v>
      </c>
      <c r="E71" s="35">
        <v>11313.84</v>
      </c>
      <c r="F71" s="36" t="s">
        <v>102</v>
      </c>
    </row>
    <row r="72" spans="1:6" x14ac:dyDescent="0.2">
      <c r="A72" s="32" t="s">
        <v>99</v>
      </c>
      <c r="B72" s="32" t="s">
        <v>100</v>
      </c>
      <c r="C72" s="33" t="s">
        <v>130</v>
      </c>
      <c r="D72" s="34" t="s">
        <v>46</v>
      </c>
      <c r="E72" s="35">
        <v>469017.40850000002</v>
      </c>
      <c r="F72" s="36" t="s">
        <v>102</v>
      </c>
    </row>
    <row r="73" spans="1:6" ht="24" x14ac:dyDescent="0.2">
      <c r="A73" s="32" t="s">
        <v>99</v>
      </c>
      <c r="B73" s="32" t="s">
        <v>100</v>
      </c>
      <c r="C73" s="33" t="s">
        <v>131</v>
      </c>
      <c r="D73" s="34" t="s">
        <v>46</v>
      </c>
      <c r="E73" s="35">
        <v>4501.7</v>
      </c>
      <c r="F73" s="36" t="s">
        <v>102</v>
      </c>
    </row>
    <row r="74" spans="1:6" x14ac:dyDescent="0.2">
      <c r="A74" s="32" t="s">
        <v>99</v>
      </c>
      <c r="B74" s="32" t="s">
        <v>100</v>
      </c>
      <c r="C74" s="33" t="s">
        <v>132</v>
      </c>
      <c r="D74" s="34" t="s">
        <v>46</v>
      </c>
      <c r="E74" s="35">
        <v>161582.93400000001</v>
      </c>
      <c r="F74" s="36" t="s">
        <v>102</v>
      </c>
    </row>
    <row r="75" spans="1:6" ht="24" x14ac:dyDescent="0.2">
      <c r="A75" s="32" t="s">
        <v>99</v>
      </c>
      <c r="B75" s="32" t="s">
        <v>100</v>
      </c>
      <c r="C75" s="33" t="s">
        <v>133</v>
      </c>
      <c r="D75" s="34" t="s">
        <v>46</v>
      </c>
      <c r="E75" s="35">
        <v>344224.6911</v>
      </c>
      <c r="F75" s="36" t="s">
        <v>102</v>
      </c>
    </row>
    <row r="76" spans="1:6" x14ac:dyDescent="0.2">
      <c r="A76" s="32" t="s">
        <v>99</v>
      </c>
      <c r="B76" s="32" t="s">
        <v>100</v>
      </c>
      <c r="C76" s="33" t="s">
        <v>134</v>
      </c>
      <c r="D76" s="34" t="s">
        <v>46</v>
      </c>
      <c r="E76" s="35">
        <v>24151.661800000002</v>
      </c>
      <c r="F76" s="36" t="s">
        <v>102</v>
      </c>
    </row>
    <row r="77" spans="1:6" x14ac:dyDescent="0.2">
      <c r="A77" s="32" t="s">
        <v>99</v>
      </c>
      <c r="B77" s="32" t="s">
        <v>100</v>
      </c>
      <c r="C77" s="33" t="s">
        <v>135</v>
      </c>
      <c r="D77" s="34" t="s">
        <v>46</v>
      </c>
      <c r="E77" s="35">
        <v>12836.04</v>
      </c>
      <c r="F77" s="36" t="s">
        <v>102</v>
      </c>
    </row>
    <row r="78" spans="1:6" ht="24" x14ac:dyDescent="0.2">
      <c r="A78" s="32" t="s">
        <v>99</v>
      </c>
      <c r="B78" s="32" t="s">
        <v>100</v>
      </c>
      <c r="C78" s="33" t="s">
        <v>136</v>
      </c>
      <c r="D78" s="34" t="s">
        <v>46</v>
      </c>
      <c r="E78" s="35">
        <v>45994.842499999999</v>
      </c>
      <c r="F78" s="36" t="s">
        <v>102</v>
      </c>
    </row>
    <row r="79" spans="1:6" x14ac:dyDescent="0.2">
      <c r="A79" s="32" t="s">
        <v>99</v>
      </c>
      <c r="B79" s="32" t="s">
        <v>100</v>
      </c>
      <c r="C79" s="33" t="s">
        <v>137</v>
      </c>
      <c r="D79" s="34" t="s">
        <v>46</v>
      </c>
      <c r="E79" s="35">
        <v>111029.4216</v>
      </c>
      <c r="F79" s="36" t="s">
        <v>102</v>
      </c>
    </row>
    <row r="80" spans="1:6" x14ac:dyDescent="0.2">
      <c r="A80" s="32" t="s">
        <v>99</v>
      </c>
      <c r="B80" s="32" t="s">
        <v>100</v>
      </c>
      <c r="C80" s="33" t="s">
        <v>138</v>
      </c>
      <c r="D80" s="34" t="s">
        <v>46</v>
      </c>
      <c r="E80" s="35">
        <v>1770</v>
      </c>
      <c r="F80" s="36" t="s">
        <v>102</v>
      </c>
    </row>
    <row r="81" spans="1:6" ht="24" x14ac:dyDescent="0.2">
      <c r="A81" s="32" t="s">
        <v>99</v>
      </c>
      <c r="B81" s="32" t="s">
        <v>100</v>
      </c>
      <c r="C81" s="33" t="s">
        <v>139</v>
      </c>
      <c r="D81" s="34" t="s">
        <v>46</v>
      </c>
      <c r="E81" s="35">
        <v>4524.9931999999999</v>
      </c>
      <c r="F81" s="36" t="s">
        <v>102</v>
      </c>
    </row>
    <row r="82" spans="1:6" ht="18.75" customHeight="1" x14ac:dyDescent="0.2">
      <c r="A82" s="32" t="s">
        <v>99</v>
      </c>
      <c r="B82" s="32" t="s">
        <v>100</v>
      </c>
      <c r="C82" s="33" t="s">
        <v>140</v>
      </c>
      <c r="D82" s="34" t="s">
        <v>46</v>
      </c>
      <c r="E82" s="35">
        <v>3299.87</v>
      </c>
      <c r="F82" s="36" t="s">
        <v>102</v>
      </c>
    </row>
    <row r="83" spans="1:6" ht="20.25" customHeight="1" x14ac:dyDescent="0.2">
      <c r="A83" s="32" t="s">
        <v>99</v>
      </c>
      <c r="B83" s="32" t="s">
        <v>100</v>
      </c>
      <c r="C83" s="33" t="s">
        <v>141</v>
      </c>
      <c r="D83" s="34" t="s">
        <v>46</v>
      </c>
      <c r="E83" s="35">
        <v>4242.6899999999996</v>
      </c>
      <c r="F83" s="36" t="s">
        <v>102</v>
      </c>
    </row>
    <row r="84" spans="1:6" ht="21.95" customHeight="1" x14ac:dyDescent="0.2">
      <c r="A84" s="32" t="s">
        <v>99</v>
      </c>
      <c r="B84" s="32" t="s">
        <v>100</v>
      </c>
      <c r="C84" s="33" t="s">
        <v>142</v>
      </c>
      <c r="D84" s="34" t="s">
        <v>46</v>
      </c>
      <c r="E84" s="35">
        <v>11859.991</v>
      </c>
      <c r="F84" s="36" t="s">
        <v>102</v>
      </c>
    </row>
    <row r="85" spans="1:6" ht="18" customHeight="1" x14ac:dyDescent="0.2">
      <c r="A85" s="32" t="s">
        <v>99</v>
      </c>
      <c r="B85" s="32" t="s">
        <v>100</v>
      </c>
      <c r="C85" s="33" t="s">
        <v>143</v>
      </c>
      <c r="D85" s="34" t="s">
        <v>46</v>
      </c>
      <c r="E85" s="35">
        <v>1479.9914000000001</v>
      </c>
      <c r="F85" s="36" t="s">
        <v>102</v>
      </c>
    </row>
    <row r="86" spans="1:6" ht="24" x14ac:dyDescent="0.2">
      <c r="A86" s="32" t="s">
        <v>99</v>
      </c>
      <c r="B86" s="32" t="s">
        <v>100</v>
      </c>
      <c r="C86" s="33" t="s">
        <v>144</v>
      </c>
      <c r="D86" s="34" t="s">
        <v>46</v>
      </c>
      <c r="E86" s="35">
        <v>1999.9938</v>
      </c>
      <c r="F86" s="36" t="s">
        <v>102</v>
      </c>
    </row>
    <row r="87" spans="1:6" ht="24" x14ac:dyDescent="0.2">
      <c r="A87" s="32" t="s">
        <v>99</v>
      </c>
      <c r="B87" s="32" t="s">
        <v>100</v>
      </c>
      <c r="C87" s="33" t="s">
        <v>145</v>
      </c>
      <c r="D87" s="34" t="s">
        <v>46</v>
      </c>
      <c r="E87" s="35">
        <v>6938.4</v>
      </c>
      <c r="F87" s="36" t="s">
        <v>102</v>
      </c>
    </row>
    <row r="88" spans="1:6" x14ac:dyDescent="0.2">
      <c r="A88" s="32" t="s">
        <v>99</v>
      </c>
      <c r="B88" s="32" t="s">
        <v>100</v>
      </c>
      <c r="C88" s="33" t="s">
        <v>146</v>
      </c>
      <c r="D88" s="34" t="s">
        <v>46</v>
      </c>
      <c r="E88" s="35">
        <v>938.18259999999998</v>
      </c>
      <c r="F88" s="36" t="s">
        <v>102</v>
      </c>
    </row>
    <row r="89" spans="1:6" x14ac:dyDescent="0.2">
      <c r="A89" s="32" t="s">
        <v>99</v>
      </c>
      <c r="B89" s="32" t="s">
        <v>100</v>
      </c>
      <c r="C89" s="33" t="s">
        <v>147</v>
      </c>
      <c r="D89" s="34" t="s">
        <v>46</v>
      </c>
      <c r="E89" s="35">
        <v>3519.94</v>
      </c>
      <c r="F89" s="36" t="s">
        <v>102</v>
      </c>
    </row>
    <row r="90" spans="1:6" ht="20.100000000000001" customHeight="1" x14ac:dyDescent="0.2">
      <c r="A90" s="32" t="s">
        <v>99</v>
      </c>
      <c r="B90" s="32" t="s">
        <v>100</v>
      </c>
      <c r="C90" s="33" t="s">
        <v>148</v>
      </c>
      <c r="D90" s="34" t="s">
        <v>46</v>
      </c>
      <c r="E90" s="35">
        <v>9</v>
      </c>
      <c r="F90" s="36" t="s">
        <v>102</v>
      </c>
    </row>
    <row r="91" spans="1:6" ht="20.100000000000001" customHeight="1" x14ac:dyDescent="0.2">
      <c r="A91" s="32" t="s">
        <v>99</v>
      </c>
      <c r="B91" s="32" t="s">
        <v>100</v>
      </c>
      <c r="C91" s="33" t="s">
        <v>149</v>
      </c>
      <c r="D91" s="34" t="s">
        <v>46</v>
      </c>
      <c r="E91" s="35">
        <v>63229.120000000003</v>
      </c>
      <c r="F91" s="36" t="s">
        <v>102</v>
      </c>
    </row>
    <row r="92" spans="1:6" ht="24.75" customHeight="1" x14ac:dyDescent="0.2">
      <c r="A92" s="32" t="s">
        <v>99</v>
      </c>
      <c r="B92" s="32" t="s">
        <v>100</v>
      </c>
      <c r="C92" s="33" t="s">
        <v>150</v>
      </c>
      <c r="D92" s="34" t="s">
        <v>46</v>
      </c>
      <c r="E92" s="35">
        <v>475540</v>
      </c>
      <c r="F92" s="36" t="s">
        <v>102</v>
      </c>
    </row>
    <row r="93" spans="1:6" x14ac:dyDescent="0.2">
      <c r="A93" s="32" t="s">
        <v>99</v>
      </c>
      <c r="B93" s="32" t="s">
        <v>100</v>
      </c>
      <c r="C93" s="33" t="s">
        <v>151</v>
      </c>
      <c r="D93" s="34" t="s">
        <v>46</v>
      </c>
      <c r="E93" s="35">
        <v>490481.16</v>
      </c>
      <c r="F93" s="36" t="s">
        <v>102</v>
      </c>
    </row>
    <row r="94" spans="1:6" ht="24" x14ac:dyDescent="0.2">
      <c r="A94" s="32" t="s">
        <v>99</v>
      </c>
      <c r="B94" s="32" t="s">
        <v>100</v>
      </c>
      <c r="C94" s="33" t="s">
        <v>152</v>
      </c>
      <c r="D94" s="34" t="s">
        <v>46</v>
      </c>
      <c r="E94" s="35">
        <v>74340</v>
      </c>
      <c r="F94" s="36" t="s">
        <v>102</v>
      </c>
    </row>
    <row r="95" spans="1:6" ht="15" customHeight="1" x14ac:dyDescent="0.2">
      <c r="A95" s="32" t="s">
        <v>99</v>
      </c>
      <c r="B95" s="32" t="s">
        <v>100</v>
      </c>
      <c r="C95" s="33" t="s">
        <v>153</v>
      </c>
      <c r="D95" s="34" t="s">
        <v>46</v>
      </c>
      <c r="E95" s="35">
        <v>40101.792600000001</v>
      </c>
      <c r="F95" s="36" t="s">
        <v>102</v>
      </c>
    </row>
    <row r="96" spans="1:6" ht="14.1" customHeight="1" x14ac:dyDescent="0.2">
      <c r="A96" s="32" t="s">
        <v>99</v>
      </c>
      <c r="B96" s="32" t="s">
        <v>100</v>
      </c>
      <c r="C96" s="33" t="s">
        <v>154</v>
      </c>
      <c r="D96" s="34" t="s">
        <v>46</v>
      </c>
      <c r="E96" s="35">
        <v>386697.033</v>
      </c>
      <c r="F96" s="36" t="s">
        <v>102</v>
      </c>
    </row>
    <row r="97" spans="1:6" x14ac:dyDescent="0.2">
      <c r="A97" s="32" t="s">
        <v>99</v>
      </c>
      <c r="B97" s="32" t="s">
        <v>100</v>
      </c>
      <c r="C97" s="33" t="s">
        <v>155</v>
      </c>
      <c r="D97" s="34" t="s">
        <v>46</v>
      </c>
      <c r="E97" s="35">
        <v>142177.25599999999</v>
      </c>
      <c r="F97" s="36" t="s">
        <v>102</v>
      </c>
    </row>
    <row r="98" spans="1:6" x14ac:dyDescent="0.2">
      <c r="A98" s="32" t="s">
        <v>99</v>
      </c>
      <c r="B98" s="32" t="s">
        <v>100</v>
      </c>
      <c r="C98" s="33" t="s">
        <v>156</v>
      </c>
      <c r="D98" s="34" t="s">
        <v>46</v>
      </c>
      <c r="E98" s="35">
        <v>26868.6</v>
      </c>
      <c r="F98" s="36" t="s">
        <v>102</v>
      </c>
    </row>
    <row r="99" spans="1:6" ht="24" x14ac:dyDescent="0.2">
      <c r="A99" s="32" t="s">
        <v>99</v>
      </c>
      <c r="B99" s="32" t="s">
        <v>100</v>
      </c>
      <c r="C99" s="33" t="s">
        <v>157</v>
      </c>
      <c r="D99" s="34" t="s">
        <v>46</v>
      </c>
      <c r="E99" s="35">
        <v>1897493.1</v>
      </c>
      <c r="F99" s="36" t="s">
        <v>102</v>
      </c>
    </row>
    <row r="100" spans="1:6" x14ac:dyDescent="0.2">
      <c r="A100" s="32" t="s">
        <v>99</v>
      </c>
      <c r="B100" s="32" t="s">
        <v>100</v>
      </c>
      <c r="C100" s="33" t="s">
        <v>158</v>
      </c>
      <c r="D100" s="34" t="s">
        <v>46</v>
      </c>
      <c r="E100" s="35">
        <v>232041.1</v>
      </c>
      <c r="F100" s="36" t="s">
        <v>102</v>
      </c>
    </row>
    <row r="101" spans="1:6" ht="24" x14ac:dyDescent="0.2">
      <c r="A101" s="32" t="s">
        <v>99</v>
      </c>
      <c r="B101" s="32" t="s">
        <v>100</v>
      </c>
      <c r="C101" s="33" t="s">
        <v>159</v>
      </c>
      <c r="D101" s="34" t="s">
        <v>46</v>
      </c>
      <c r="E101" s="35">
        <v>34703.800000000003</v>
      </c>
      <c r="F101" s="36" t="s">
        <v>102</v>
      </c>
    </row>
    <row r="102" spans="1:6" ht="24" x14ac:dyDescent="0.2">
      <c r="A102" s="32" t="s">
        <v>99</v>
      </c>
      <c r="B102" s="32" t="s">
        <v>100</v>
      </c>
      <c r="C102" s="33" t="s">
        <v>160</v>
      </c>
      <c r="D102" s="34" t="s">
        <v>46</v>
      </c>
      <c r="E102" s="35">
        <v>8903.1</v>
      </c>
      <c r="F102" s="36" t="s">
        <v>102</v>
      </c>
    </row>
    <row r="103" spans="1:6" ht="15.95" customHeight="1" x14ac:dyDescent="0.2">
      <c r="A103" s="32" t="s">
        <v>99</v>
      </c>
      <c r="B103" s="32" t="s">
        <v>100</v>
      </c>
      <c r="C103" s="33" t="s">
        <v>161</v>
      </c>
      <c r="D103" s="34" t="s">
        <v>46</v>
      </c>
      <c r="E103" s="35">
        <v>130316.25</v>
      </c>
      <c r="F103" s="33" t="s">
        <v>102</v>
      </c>
    </row>
    <row r="104" spans="1:6" x14ac:dyDescent="0.2">
      <c r="A104" s="32" t="s">
        <v>99</v>
      </c>
      <c r="B104" s="32" t="s">
        <v>100</v>
      </c>
      <c r="C104" s="33" t="s">
        <v>162</v>
      </c>
      <c r="D104" s="34" t="s">
        <v>46</v>
      </c>
      <c r="E104" s="35">
        <v>22139.75</v>
      </c>
      <c r="F104" s="36" t="s">
        <v>102</v>
      </c>
    </row>
    <row r="105" spans="1:6" ht="24" x14ac:dyDescent="0.2">
      <c r="A105" s="32" t="s">
        <v>99</v>
      </c>
      <c r="B105" s="32" t="s">
        <v>100</v>
      </c>
      <c r="C105" s="33" t="s">
        <v>163</v>
      </c>
      <c r="D105" s="34" t="s">
        <v>46</v>
      </c>
      <c r="E105" s="35">
        <v>62932.232000000004</v>
      </c>
      <c r="F105" s="36" t="s">
        <v>102</v>
      </c>
    </row>
    <row r="106" spans="1:6" ht="24" x14ac:dyDescent="0.2">
      <c r="A106" s="32" t="s">
        <v>99</v>
      </c>
      <c r="B106" s="32" t="s">
        <v>100</v>
      </c>
      <c r="C106" s="33" t="s">
        <v>164</v>
      </c>
      <c r="D106" s="34" t="s">
        <v>46</v>
      </c>
      <c r="E106" s="35">
        <v>62932.232199999999</v>
      </c>
      <c r="F106" s="36" t="s">
        <v>102</v>
      </c>
    </row>
    <row r="107" spans="1:6" ht="24" x14ac:dyDescent="0.2">
      <c r="A107" s="32" t="s">
        <v>99</v>
      </c>
      <c r="B107" s="32" t="s">
        <v>100</v>
      </c>
      <c r="C107" s="33" t="s">
        <v>165</v>
      </c>
      <c r="D107" s="34" t="s">
        <v>46</v>
      </c>
      <c r="E107" s="35">
        <v>57230</v>
      </c>
      <c r="F107" s="36" t="s">
        <v>102</v>
      </c>
    </row>
    <row r="108" spans="1:6" x14ac:dyDescent="0.2">
      <c r="A108" s="32" t="s">
        <v>99</v>
      </c>
      <c r="B108" s="32" t="s">
        <v>100</v>
      </c>
      <c r="C108" s="33" t="s">
        <v>166</v>
      </c>
      <c r="D108" s="34" t="s">
        <v>46</v>
      </c>
      <c r="E108" s="35">
        <v>2549.9917</v>
      </c>
      <c r="F108" s="36" t="s">
        <v>102</v>
      </c>
    </row>
    <row r="109" spans="1:6" x14ac:dyDescent="0.2">
      <c r="A109" s="32" t="s">
        <v>99</v>
      </c>
      <c r="B109" s="32" t="s">
        <v>100</v>
      </c>
      <c r="C109" s="33" t="s">
        <v>167</v>
      </c>
      <c r="D109" s="34" t="s">
        <v>46</v>
      </c>
      <c r="E109" s="35">
        <v>13999.992</v>
      </c>
      <c r="F109" s="36" t="s">
        <v>102</v>
      </c>
    </row>
    <row r="110" spans="1:6" x14ac:dyDescent="0.2">
      <c r="A110" s="32" t="s">
        <v>99</v>
      </c>
      <c r="B110" s="32" t="s">
        <v>100</v>
      </c>
      <c r="C110" s="33" t="s">
        <v>168</v>
      </c>
      <c r="D110" s="34" t="s">
        <v>46</v>
      </c>
      <c r="E110" s="35">
        <v>19383.86</v>
      </c>
      <c r="F110" s="36" t="s">
        <v>102</v>
      </c>
    </row>
    <row r="111" spans="1:6" x14ac:dyDescent="0.2">
      <c r="A111" s="32" t="s">
        <v>99</v>
      </c>
      <c r="B111" s="32" t="s">
        <v>100</v>
      </c>
      <c r="C111" s="33" t="s">
        <v>169</v>
      </c>
      <c r="D111" s="34" t="s">
        <v>46</v>
      </c>
      <c r="E111" s="35">
        <v>250971.84</v>
      </c>
      <c r="F111" s="36" t="s">
        <v>102</v>
      </c>
    </row>
    <row r="112" spans="1:6" x14ac:dyDescent="0.2">
      <c r="A112" s="32" t="s">
        <v>99</v>
      </c>
      <c r="B112" s="32" t="s">
        <v>100</v>
      </c>
      <c r="C112" s="33" t="s">
        <v>170</v>
      </c>
      <c r="D112" s="34" t="s">
        <v>46</v>
      </c>
      <c r="E112" s="35">
        <v>257712</v>
      </c>
      <c r="F112" s="36" t="s">
        <v>102</v>
      </c>
    </row>
    <row r="113" spans="1:6" x14ac:dyDescent="0.2">
      <c r="A113" s="32" t="s">
        <v>99</v>
      </c>
      <c r="B113" s="32" t="s">
        <v>100</v>
      </c>
      <c r="C113" s="33" t="s">
        <v>171</v>
      </c>
      <c r="D113" s="34" t="s">
        <v>46</v>
      </c>
      <c r="E113" s="35">
        <v>3613.16</v>
      </c>
      <c r="F113" s="36" t="s">
        <v>102</v>
      </c>
    </row>
    <row r="114" spans="1:6" x14ac:dyDescent="0.2">
      <c r="A114" s="32" t="s">
        <v>99</v>
      </c>
      <c r="B114" s="32" t="s">
        <v>100</v>
      </c>
      <c r="C114" s="33" t="s">
        <v>172</v>
      </c>
      <c r="D114" s="34" t="s">
        <v>46</v>
      </c>
      <c r="E114" s="35">
        <v>34202.300000000003</v>
      </c>
      <c r="F114" s="36" t="s">
        <v>102</v>
      </c>
    </row>
    <row r="115" spans="1:6" x14ac:dyDescent="0.2">
      <c r="A115" s="32" t="s">
        <v>99</v>
      </c>
      <c r="B115" s="32" t="s">
        <v>100</v>
      </c>
      <c r="C115" s="33" t="s">
        <v>173</v>
      </c>
      <c r="D115" s="34" t="s">
        <v>46</v>
      </c>
      <c r="E115" s="35">
        <v>30336.03</v>
      </c>
      <c r="F115" s="36" t="s">
        <v>102</v>
      </c>
    </row>
    <row r="116" spans="1:6" x14ac:dyDescent="0.2">
      <c r="A116" s="32" t="s">
        <v>99</v>
      </c>
      <c r="B116" s="32" t="s">
        <v>100</v>
      </c>
      <c r="C116" s="33" t="s">
        <v>174</v>
      </c>
      <c r="D116" s="34" t="s">
        <v>46</v>
      </c>
      <c r="E116" s="35">
        <v>1250.8</v>
      </c>
      <c r="F116" s="36" t="s">
        <v>102</v>
      </c>
    </row>
    <row r="117" spans="1:6" x14ac:dyDescent="0.2">
      <c r="A117" s="32" t="s">
        <v>99</v>
      </c>
      <c r="B117" s="32" t="s">
        <v>100</v>
      </c>
      <c r="C117" s="33" t="s">
        <v>175</v>
      </c>
      <c r="D117" s="34" t="s">
        <v>46</v>
      </c>
      <c r="E117" s="35">
        <v>1250.8</v>
      </c>
      <c r="F117" s="36" t="s">
        <v>102</v>
      </c>
    </row>
    <row r="118" spans="1:6" x14ac:dyDescent="0.2">
      <c r="A118" s="32" t="s">
        <v>99</v>
      </c>
      <c r="B118" s="32" t="s">
        <v>100</v>
      </c>
      <c r="C118" s="33" t="s">
        <v>176</v>
      </c>
      <c r="D118" s="34" t="s">
        <v>46</v>
      </c>
      <c r="E118" s="35">
        <v>1250.8</v>
      </c>
      <c r="F118" s="36" t="s">
        <v>102</v>
      </c>
    </row>
    <row r="119" spans="1:6" x14ac:dyDescent="0.2">
      <c r="A119" s="32" t="s">
        <v>99</v>
      </c>
      <c r="B119" s="32" t="s">
        <v>100</v>
      </c>
      <c r="C119" s="33" t="s">
        <v>177</v>
      </c>
      <c r="D119" s="34" t="s">
        <v>46</v>
      </c>
      <c r="E119" s="35">
        <v>21240</v>
      </c>
      <c r="F119" s="36" t="s">
        <v>102</v>
      </c>
    </row>
    <row r="120" spans="1:6" x14ac:dyDescent="0.2">
      <c r="A120" s="32" t="s">
        <v>99</v>
      </c>
      <c r="B120" s="32" t="s">
        <v>100</v>
      </c>
      <c r="C120" s="33" t="s">
        <v>178</v>
      </c>
      <c r="D120" s="34" t="s">
        <v>46</v>
      </c>
      <c r="E120" s="35">
        <v>43960.9</v>
      </c>
      <c r="F120" s="36" t="s">
        <v>102</v>
      </c>
    </row>
    <row r="121" spans="1:6" x14ac:dyDescent="0.2">
      <c r="A121" s="32" t="s">
        <v>99</v>
      </c>
      <c r="B121" s="32" t="s">
        <v>100</v>
      </c>
      <c r="C121" s="33" t="s">
        <v>179</v>
      </c>
      <c r="D121" s="34" t="s">
        <v>46</v>
      </c>
      <c r="E121" s="35">
        <v>13749.996999999999</v>
      </c>
      <c r="F121" s="36" t="s">
        <v>102</v>
      </c>
    </row>
    <row r="122" spans="1:6" x14ac:dyDescent="0.2">
      <c r="A122" s="32" t="s">
        <v>99</v>
      </c>
      <c r="B122" s="32" t="s">
        <v>100</v>
      </c>
      <c r="C122" s="33" t="s">
        <v>180</v>
      </c>
      <c r="D122" s="34" t="s">
        <v>46</v>
      </c>
      <c r="E122" s="35">
        <v>13570</v>
      </c>
      <c r="F122" s="36" t="s">
        <v>102</v>
      </c>
    </row>
    <row r="123" spans="1:6" x14ac:dyDescent="0.2">
      <c r="A123" s="32" t="s">
        <v>99</v>
      </c>
      <c r="B123" s="32" t="s">
        <v>100</v>
      </c>
      <c r="C123" s="33" t="s">
        <v>181</v>
      </c>
      <c r="D123" s="34" t="s">
        <v>46</v>
      </c>
      <c r="E123" s="35">
        <v>4284.71</v>
      </c>
      <c r="F123" s="36" t="s">
        <v>102</v>
      </c>
    </row>
    <row r="124" spans="1:6" x14ac:dyDescent="0.2">
      <c r="A124" s="32" t="s">
        <v>99</v>
      </c>
      <c r="B124" s="32" t="s">
        <v>100</v>
      </c>
      <c r="C124" s="33" t="s">
        <v>182</v>
      </c>
      <c r="D124" s="34" t="s">
        <v>46</v>
      </c>
      <c r="E124" s="35">
        <v>5726.64</v>
      </c>
      <c r="F124" s="36" t="s">
        <v>102</v>
      </c>
    </row>
    <row r="125" spans="1:6" x14ac:dyDescent="0.2">
      <c r="A125" s="32" t="s">
        <v>99</v>
      </c>
      <c r="B125" s="32" t="s">
        <v>100</v>
      </c>
      <c r="C125" s="33" t="s">
        <v>183</v>
      </c>
      <c r="D125" s="34" t="s">
        <v>46</v>
      </c>
      <c r="E125" s="35">
        <v>20650</v>
      </c>
      <c r="F125" s="36" t="s">
        <v>102</v>
      </c>
    </row>
    <row r="126" spans="1:6" ht="12.95" customHeight="1" x14ac:dyDescent="0.2">
      <c r="A126" s="32" t="s">
        <v>99</v>
      </c>
      <c r="B126" s="32" t="s">
        <v>100</v>
      </c>
      <c r="C126" s="33" t="s">
        <v>184</v>
      </c>
      <c r="D126" s="34" t="s">
        <v>46</v>
      </c>
      <c r="E126" s="35">
        <v>575000.01</v>
      </c>
      <c r="F126" s="36" t="s">
        <v>102</v>
      </c>
    </row>
    <row r="127" spans="1:6" ht="24" x14ac:dyDescent="0.2">
      <c r="A127" s="32" t="s">
        <v>99</v>
      </c>
      <c r="B127" s="32" t="s">
        <v>100</v>
      </c>
      <c r="C127" s="33" t="s">
        <v>185</v>
      </c>
      <c r="D127" s="34" t="s">
        <v>46</v>
      </c>
      <c r="E127" s="35">
        <v>2542900</v>
      </c>
      <c r="F127" s="36" t="s">
        <v>102</v>
      </c>
    </row>
    <row r="128" spans="1:6" x14ac:dyDescent="0.2">
      <c r="A128" s="32" t="s">
        <v>99</v>
      </c>
      <c r="B128" s="32" t="s">
        <v>100</v>
      </c>
      <c r="C128" s="33" t="s">
        <v>186</v>
      </c>
      <c r="D128" s="34" t="s">
        <v>46</v>
      </c>
      <c r="E128" s="35">
        <v>172556.12</v>
      </c>
      <c r="F128" s="36" t="s">
        <v>102</v>
      </c>
    </row>
    <row r="129" spans="1:6" ht="24" x14ac:dyDescent="0.2">
      <c r="A129" s="32" t="s">
        <v>99</v>
      </c>
      <c r="B129" s="32" t="s">
        <v>100</v>
      </c>
      <c r="C129" s="33" t="s">
        <v>187</v>
      </c>
      <c r="D129" s="34" t="s">
        <v>46</v>
      </c>
      <c r="E129" s="35">
        <v>44250</v>
      </c>
      <c r="F129" s="36" t="s">
        <v>102</v>
      </c>
    </row>
    <row r="130" spans="1:6" x14ac:dyDescent="0.2">
      <c r="A130" s="32" t="s">
        <v>99</v>
      </c>
      <c r="B130" s="32" t="s">
        <v>100</v>
      </c>
      <c r="C130" s="33" t="s">
        <v>188</v>
      </c>
      <c r="D130" s="34" t="s">
        <v>46</v>
      </c>
      <c r="E130" s="35">
        <v>719492.56279999996</v>
      </c>
      <c r="F130" s="36" t="s">
        <v>102</v>
      </c>
    </row>
    <row r="131" spans="1:6" x14ac:dyDescent="0.2">
      <c r="A131" s="32" t="s">
        <v>99</v>
      </c>
      <c r="B131" s="32" t="s">
        <v>100</v>
      </c>
      <c r="C131" s="33" t="s">
        <v>189</v>
      </c>
      <c r="D131" s="34" t="s">
        <v>46</v>
      </c>
      <c r="E131" s="35">
        <v>816192.43</v>
      </c>
      <c r="F131" s="36" t="s">
        <v>102</v>
      </c>
    </row>
    <row r="132" spans="1:6" x14ac:dyDescent="0.2">
      <c r="A132" s="37" t="s">
        <v>190</v>
      </c>
      <c r="B132" s="37" t="s">
        <v>191</v>
      </c>
      <c r="C132" s="38" t="s">
        <v>192</v>
      </c>
      <c r="D132" s="39" t="s">
        <v>46</v>
      </c>
      <c r="E132" s="40">
        <v>36954.32</v>
      </c>
      <c r="F132" s="41" t="s">
        <v>193</v>
      </c>
    </row>
    <row r="133" spans="1:6" ht="14.1" customHeight="1" x14ac:dyDescent="0.2">
      <c r="A133" s="37" t="s">
        <v>190</v>
      </c>
      <c r="B133" s="37" t="s">
        <v>191</v>
      </c>
      <c r="C133" s="38" t="s">
        <v>194</v>
      </c>
      <c r="D133" s="39" t="s">
        <v>46</v>
      </c>
      <c r="E133" s="40">
        <v>3776</v>
      </c>
      <c r="F133" s="41" t="s">
        <v>193</v>
      </c>
    </row>
    <row r="134" spans="1:6" ht="15.95" customHeight="1" x14ac:dyDescent="0.2">
      <c r="A134" s="37" t="s">
        <v>190</v>
      </c>
      <c r="B134" s="37" t="s">
        <v>191</v>
      </c>
      <c r="C134" s="38" t="s">
        <v>195</v>
      </c>
      <c r="D134" s="39" t="s">
        <v>46</v>
      </c>
      <c r="E134" s="40">
        <v>12390</v>
      </c>
      <c r="F134" s="41" t="s">
        <v>193</v>
      </c>
    </row>
    <row r="135" spans="1:6" ht="15" customHeight="1" x14ac:dyDescent="0.2">
      <c r="A135" s="37" t="s">
        <v>190</v>
      </c>
      <c r="B135" s="37" t="s">
        <v>191</v>
      </c>
      <c r="C135" s="38" t="s">
        <v>196</v>
      </c>
      <c r="D135" s="39" t="s">
        <v>46</v>
      </c>
      <c r="E135" s="40">
        <v>6293.7049999999999</v>
      </c>
      <c r="F135" s="41" t="s">
        <v>193</v>
      </c>
    </row>
    <row r="136" spans="1:6" ht="14.1" customHeight="1" x14ac:dyDescent="0.2">
      <c r="A136" s="37" t="s">
        <v>190</v>
      </c>
      <c r="B136" s="37" t="s">
        <v>191</v>
      </c>
      <c r="C136" s="38" t="s">
        <v>197</v>
      </c>
      <c r="D136" s="39" t="s">
        <v>46</v>
      </c>
      <c r="E136" s="40">
        <v>27200</v>
      </c>
      <c r="F136" s="41" t="s">
        <v>193</v>
      </c>
    </row>
    <row r="137" spans="1:6" ht="24" x14ac:dyDescent="0.2">
      <c r="A137" s="42" t="s">
        <v>34</v>
      </c>
      <c r="B137" s="42" t="s">
        <v>198</v>
      </c>
      <c r="C137" s="43" t="s">
        <v>199</v>
      </c>
      <c r="D137" s="44" t="s">
        <v>46</v>
      </c>
      <c r="E137" s="45">
        <v>109504</v>
      </c>
      <c r="F137" s="46" t="s">
        <v>200</v>
      </c>
    </row>
    <row r="138" spans="1:6" ht="24" x14ac:dyDescent="0.2">
      <c r="A138" s="42" t="s">
        <v>34</v>
      </c>
      <c r="B138" s="42" t="s">
        <v>198</v>
      </c>
      <c r="C138" s="43" t="s">
        <v>201</v>
      </c>
      <c r="D138" s="44" t="s">
        <v>46</v>
      </c>
      <c r="E138" s="45">
        <v>5723</v>
      </c>
      <c r="F138" s="46" t="s">
        <v>200</v>
      </c>
    </row>
    <row r="139" spans="1:6" ht="24" x14ac:dyDescent="0.2">
      <c r="A139" s="7" t="s">
        <v>202</v>
      </c>
      <c r="B139" s="7" t="s">
        <v>203</v>
      </c>
      <c r="C139" s="8" t="s">
        <v>204</v>
      </c>
      <c r="D139" s="9" t="s">
        <v>46</v>
      </c>
      <c r="E139" s="10">
        <v>6200</v>
      </c>
      <c r="F139" s="47" t="s">
        <v>205</v>
      </c>
    </row>
    <row r="140" spans="1:6" ht="36" x14ac:dyDescent="0.2">
      <c r="A140" s="7" t="s">
        <v>202</v>
      </c>
      <c r="B140" s="7" t="s">
        <v>203</v>
      </c>
      <c r="C140" s="8" t="s">
        <v>206</v>
      </c>
      <c r="D140" s="9" t="s">
        <v>46</v>
      </c>
      <c r="E140" s="10">
        <v>86568.53</v>
      </c>
      <c r="F140" s="47" t="s">
        <v>205</v>
      </c>
    </row>
    <row r="141" spans="1:6" ht="36" x14ac:dyDescent="0.2">
      <c r="A141" s="7" t="s">
        <v>202</v>
      </c>
      <c r="B141" s="7" t="s">
        <v>203</v>
      </c>
      <c r="C141" s="8" t="s">
        <v>207</v>
      </c>
      <c r="D141" s="9" t="s">
        <v>46</v>
      </c>
      <c r="E141" s="10">
        <v>100917.38</v>
      </c>
      <c r="F141" s="47" t="s">
        <v>205</v>
      </c>
    </row>
    <row r="142" spans="1:6" ht="15.95" customHeight="1" x14ac:dyDescent="0.2">
      <c r="A142" s="48" t="s">
        <v>22</v>
      </c>
      <c r="B142" s="48" t="s">
        <v>208</v>
      </c>
      <c r="C142" s="49" t="s">
        <v>209</v>
      </c>
      <c r="D142" s="50" t="s">
        <v>46</v>
      </c>
      <c r="E142" s="51">
        <v>1000</v>
      </c>
      <c r="F142" s="52" t="s">
        <v>210</v>
      </c>
    </row>
    <row r="143" spans="1:6" x14ac:dyDescent="0.2">
      <c r="A143" s="48" t="s">
        <v>22</v>
      </c>
      <c r="B143" s="48" t="s">
        <v>208</v>
      </c>
      <c r="C143" s="49" t="s">
        <v>211</v>
      </c>
      <c r="D143" s="50" t="s">
        <v>46</v>
      </c>
      <c r="E143" s="51">
        <v>200</v>
      </c>
      <c r="F143" s="52" t="s">
        <v>210</v>
      </c>
    </row>
    <row r="144" spans="1:6" ht="18" customHeight="1" x14ac:dyDescent="0.2">
      <c r="A144" s="48" t="s">
        <v>22</v>
      </c>
      <c r="B144" s="48" t="s">
        <v>208</v>
      </c>
      <c r="C144" s="49" t="s">
        <v>212</v>
      </c>
      <c r="D144" s="50" t="s">
        <v>46</v>
      </c>
      <c r="E144" s="51">
        <v>500</v>
      </c>
      <c r="F144" s="52" t="s">
        <v>210</v>
      </c>
    </row>
    <row r="145" spans="1:6" ht="17.25" customHeight="1" x14ac:dyDescent="0.2">
      <c r="A145" s="48" t="s">
        <v>22</v>
      </c>
      <c r="B145" s="48" t="s">
        <v>208</v>
      </c>
      <c r="C145" s="49" t="s">
        <v>213</v>
      </c>
      <c r="D145" s="50" t="s">
        <v>214</v>
      </c>
      <c r="E145" s="51">
        <v>197</v>
      </c>
      <c r="F145" s="53" t="s">
        <v>215</v>
      </c>
    </row>
    <row r="146" spans="1:6" x14ac:dyDescent="0.2">
      <c r="A146" s="48" t="s">
        <v>22</v>
      </c>
      <c r="B146" s="48" t="s">
        <v>208</v>
      </c>
      <c r="C146" s="49" t="s">
        <v>216</v>
      </c>
      <c r="D146" s="50" t="s">
        <v>214</v>
      </c>
      <c r="E146" s="51">
        <v>181</v>
      </c>
      <c r="F146" s="53" t="s">
        <v>215</v>
      </c>
    </row>
    <row r="147" spans="1:6" x14ac:dyDescent="0.2">
      <c r="A147" s="48" t="s">
        <v>22</v>
      </c>
      <c r="B147" s="48" t="s">
        <v>208</v>
      </c>
      <c r="C147" s="49" t="s">
        <v>217</v>
      </c>
      <c r="D147" s="50" t="s">
        <v>214</v>
      </c>
      <c r="E147" s="51">
        <v>251</v>
      </c>
      <c r="F147" s="52" t="s">
        <v>215</v>
      </c>
    </row>
    <row r="148" spans="1:6" x14ac:dyDescent="0.2">
      <c r="A148" s="48" t="s">
        <v>22</v>
      </c>
      <c r="B148" s="48" t="s">
        <v>208</v>
      </c>
      <c r="C148" s="49" t="s">
        <v>218</v>
      </c>
      <c r="D148" s="50" t="s">
        <v>214</v>
      </c>
      <c r="E148" s="51">
        <v>230</v>
      </c>
      <c r="F148" s="53" t="s">
        <v>215</v>
      </c>
    </row>
    <row r="149" spans="1:6" x14ac:dyDescent="0.2">
      <c r="A149" s="48" t="s">
        <v>22</v>
      </c>
      <c r="B149" s="48" t="s">
        <v>208</v>
      </c>
      <c r="C149" s="49" t="s">
        <v>219</v>
      </c>
      <c r="D149" s="50" t="s">
        <v>214</v>
      </c>
      <c r="E149" s="51">
        <v>110</v>
      </c>
      <c r="F149" s="52" t="s">
        <v>215</v>
      </c>
    </row>
    <row r="150" spans="1:6" x14ac:dyDescent="0.2">
      <c r="A150" s="7" t="s">
        <v>21</v>
      </c>
      <c r="B150" s="7" t="s">
        <v>220</v>
      </c>
      <c r="C150" s="8" t="s">
        <v>221</v>
      </c>
      <c r="D150" s="9" t="s">
        <v>222</v>
      </c>
      <c r="E150" s="10">
        <v>28.32</v>
      </c>
      <c r="F150" s="47" t="s">
        <v>223</v>
      </c>
    </row>
    <row r="151" spans="1:6" ht="24" x14ac:dyDescent="0.2">
      <c r="A151" s="7" t="s">
        <v>21</v>
      </c>
      <c r="B151" s="7" t="s">
        <v>220</v>
      </c>
      <c r="C151" s="8" t="s">
        <v>224</v>
      </c>
      <c r="D151" s="9" t="s">
        <v>46</v>
      </c>
      <c r="E151" s="10">
        <v>8500</v>
      </c>
      <c r="F151" s="47" t="s">
        <v>223</v>
      </c>
    </row>
    <row r="152" spans="1:6" x14ac:dyDescent="0.2">
      <c r="A152" s="7" t="s">
        <v>21</v>
      </c>
      <c r="B152" s="7" t="s">
        <v>220</v>
      </c>
      <c r="C152" s="8" t="s">
        <v>225</v>
      </c>
      <c r="D152" s="9" t="s">
        <v>46</v>
      </c>
      <c r="E152" s="10">
        <v>81.171999999999997</v>
      </c>
      <c r="F152" s="47" t="s">
        <v>223</v>
      </c>
    </row>
    <row r="153" spans="1:6" x14ac:dyDescent="0.2">
      <c r="A153" s="7" t="s">
        <v>21</v>
      </c>
      <c r="B153" s="7" t="s">
        <v>220</v>
      </c>
      <c r="C153" s="8" t="s">
        <v>226</v>
      </c>
      <c r="D153" s="9" t="s">
        <v>46</v>
      </c>
      <c r="E153" s="10">
        <v>103.3567</v>
      </c>
      <c r="F153" s="47" t="s">
        <v>223</v>
      </c>
    </row>
    <row r="154" spans="1:6" x14ac:dyDescent="0.2">
      <c r="A154" s="7" t="s">
        <v>21</v>
      </c>
      <c r="B154" s="7" t="s">
        <v>220</v>
      </c>
      <c r="C154" s="8" t="s">
        <v>227</v>
      </c>
      <c r="D154" s="9" t="s">
        <v>46</v>
      </c>
      <c r="E154" s="10">
        <v>20.059999999999999</v>
      </c>
      <c r="F154" s="47" t="s">
        <v>223</v>
      </c>
    </row>
    <row r="155" spans="1:6" ht="12.95" customHeight="1" x14ac:dyDescent="0.2">
      <c r="A155" s="7" t="s">
        <v>21</v>
      </c>
      <c r="B155" s="7" t="s">
        <v>220</v>
      </c>
      <c r="C155" s="8" t="s">
        <v>228</v>
      </c>
      <c r="D155" s="9" t="s">
        <v>46</v>
      </c>
      <c r="E155" s="10">
        <v>208.86</v>
      </c>
      <c r="F155" s="47" t="s">
        <v>223</v>
      </c>
    </row>
    <row r="156" spans="1:6" ht="15" customHeight="1" x14ac:dyDescent="0.2">
      <c r="A156" s="7" t="s">
        <v>21</v>
      </c>
      <c r="B156" s="7" t="s">
        <v>220</v>
      </c>
      <c r="C156" s="8" t="s">
        <v>229</v>
      </c>
      <c r="D156" s="9" t="s">
        <v>46</v>
      </c>
      <c r="E156" s="10">
        <v>206.73500000000001</v>
      </c>
      <c r="F156" s="47" t="s">
        <v>223</v>
      </c>
    </row>
    <row r="157" spans="1:6" ht="15" customHeight="1" x14ac:dyDescent="0.2">
      <c r="A157" s="7" t="s">
        <v>21</v>
      </c>
      <c r="B157" s="7" t="s">
        <v>220</v>
      </c>
      <c r="C157" s="8" t="s">
        <v>230</v>
      </c>
      <c r="D157" s="9" t="s">
        <v>46</v>
      </c>
      <c r="E157" s="10">
        <v>43.293999999999997</v>
      </c>
      <c r="F157" s="47" t="s">
        <v>223</v>
      </c>
    </row>
    <row r="158" spans="1:6" ht="15" customHeight="1" x14ac:dyDescent="0.2">
      <c r="A158" s="7" t="s">
        <v>21</v>
      </c>
      <c r="B158" s="7" t="s">
        <v>220</v>
      </c>
      <c r="C158" s="8" t="s">
        <v>231</v>
      </c>
      <c r="D158" s="9" t="s">
        <v>46</v>
      </c>
      <c r="E158" s="10">
        <v>5.9</v>
      </c>
      <c r="F158" s="47" t="s">
        <v>223</v>
      </c>
    </row>
    <row r="159" spans="1:6" ht="15" customHeight="1" x14ac:dyDescent="0.2">
      <c r="A159" s="7" t="s">
        <v>21</v>
      </c>
      <c r="B159" s="7" t="s">
        <v>220</v>
      </c>
      <c r="C159" s="8" t="s">
        <v>232</v>
      </c>
      <c r="D159" s="9" t="s">
        <v>46</v>
      </c>
      <c r="E159" s="10">
        <v>944</v>
      </c>
      <c r="F159" s="47" t="s">
        <v>223</v>
      </c>
    </row>
    <row r="160" spans="1:6" ht="15" customHeight="1" x14ac:dyDescent="0.2">
      <c r="A160" s="7" t="s">
        <v>21</v>
      </c>
      <c r="B160" s="7" t="s">
        <v>220</v>
      </c>
      <c r="C160" s="8" t="s">
        <v>233</v>
      </c>
      <c r="D160" s="9" t="s">
        <v>46</v>
      </c>
      <c r="E160" s="10">
        <v>571.12</v>
      </c>
      <c r="F160" s="47" t="s">
        <v>223</v>
      </c>
    </row>
    <row r="161" spans="1:6" ht="15" customHeight="1" x14ac:dyDescent="0.2">
      <c r="A161" s="7" t="s">
        <v>21</v>
      </c>
      <c r="B161" s="7" t="s">
        <v>220</v>
      </c>
      <c r="C161" s="8" t="s">
        <v>234</v>
      </c>
      <c r="D161" s="9" t="s">
        <v>46</v>
      </c>
      <c r="E161" s="10">
        <v>619.5</v>
      </c>
      <c r="F161" s="47" t="s">
        <v>223</v>
      </c>
    </row>
    <row r="162" spans="1:6" ht="15" customHeight="1" x14ac:dyDescent="0.2">
      <c r="A162" s="7" t="s">
        <v>21</v>
      </c>
      <c r="B162" s="7" t="s">
        <v>220</v>
      </c>
      <c r="C162" s="8" t="s">
        <v>235</v>
      </c>
      <c r="D162" s="9" t="s">
        <v>46</v>
      </c>
      <c r="E162" s="10">
        <v>100.3</v>
      </c>
      <c r="F162" s="47" t="s">
        <v>223</v>
      </c>
    </row>
    <row r="163" spans="1:6" ht="14.1" customHeight="1" x14ac:dyDescent="0.2">
      <c r="A163" s="7" t="s">
        <v>21</v>
      </c>
      <c r="B163" s="7" t="s">
        <v>220</v>
      </c>
      <c r="C163" s="8" t="s">
        <v>236</v>
      </c>
      <c r="D163" s="9" t="s">
        <v>46</v>
      </c>
      <c r="E163" s="10">
        <v>33.630000000000003</v>
      </c>
      <c r="F163" s="47" t="s">
        <v>223</v>
      </c>
    </row>
    <row r="164" spans="1:6" x14ac:dyDescent="0.2">
      <c r="A164" s="7" t="s">
        <v>21</v>
      </c>
      <c r="B164" s="7" t="s">
        <v>220</v>
      </c>
      <c r="C164" s="8" t="s">
        <v>237</v>
      </c>
      <c r="D164" s="9" t="s">
        <v>46</v>
      </c>
      <c r="E164" s="10">
        <v>44.25</v>
      </c>
      <c r="F164" s="47" t="s">
        <v>223</v>
      </c>
    </row>
    <row r="165" spans="1:6" x14ac:dyDescent="0.2">
      <c r="A165" s="7" t="s">
        <v>21</v>
      </c>
      <c r="B165" s="7" t="s">
        <v>220</v>
      </c>
      <c r="C165" s="8" t="s">
        <v>238</v>
      </c>
      <c r="D165" s="9" t="s">
        <v>46</v>
      </c>
      <c r="E165" s="10">
        <v>855.5</v>
      </c>
      <c r="F165" s="47" t="s">
        <v>223</v>
      </c>
    </row>
    <row r="166" spans="1:6" x14ac:dyDescent="0.2">
      <c r="A166" s="7" t="s">
        <v>21</v>
      </c>
      <c r="B166" s="7" t="s">
        <v>220</v>
      </c>
      <c r="C166" s="8" t="s">
        <v>239</v>
      </c>
      <c r="D166" s="9" t="s">
        <v>46</v>
      </c>
      <c r="E166" s="10">
        <v>60.2273</v>
      </c>
      <c r="F166" s="47" t="s">
        <v>223</v>
      </c>
    </row>
    <row r="167" spans="1:6" x14ac:dyDescent="0.2">
      <c r="A167" s="7" t="s">
        <v>21</v>
      </c>
      <c r="B167" s="7" t="s">
        <v>220</v>
      </c>
      <c r="C167" s="8" t="s">
        <v>240</v>
      </c>
      <c r="D167" s="9" t="s">
        <v>46</v>
      </c>
      <c r="E167" s="10">
        <v>102.8133</v>
      </c>
      <c r="F167" s="47" t="s">
        <v>223</v>
      </c>
    </row>
    <row r="168" spans="1:6" x14ac:dyDescent="0.2">
      <c r="A168" s="7" t="s">
        <v>21</v>
      </c>
      <c r="B168" s="7" t="s">
        <v>220</v>
      </c>
      <c r="C168" s="8" t="s">
        <v>241</v>
      </c>
      <c r="D168" s="9" t="s">
        <v>46</v>
      </c>
      <c r="E168" s="10">
        <v>3030.43</v>
      </c>
      <c r="F168" s="47" t="s">
        <v>223</v>
      </c>
    </row>
    <row r="169" spans="1:6" x14ac:dyDescent="0.2">
      <c r="A169" s="7" t="s">
        <v>21</v>
      </c>
      <c r="B169" s="7" t="s">
        <v>220</v>
      </c>
      <c r="C169" s="8" t="s">
        <v>242</v>
      </c>
      <c r="D169" s="9" t="s">
        <v>46</v>
      </c>
      <c r="E169" s="10">
        <v>858.45</v>
      </c>
      <c r="F169" s="47" t="s">
        <v>223</v>
      </c>
    </row>
    <row r="170" spans="1:6" x14ac:dyDescent="0.2">
      <c r="A170" s="7" t="s">
        <v>21</v>
      </c>
      <c r="B170" s="7" t="s">
        <v>220</v>
      </c>
      <c r="C170" s="8" t="s">
        <v>243</v>
      </c>
      <c r="D170" s="9" t="s">
        <v>46</v>
      </c>
      <c r="E170" s="10">
        <v>206.72329999999999</v>
      </c>
      <c r="F170" s="47" t="s">
        <v>223</v>
      </c>
    </row>
    <row r="171" spans="1:6" ht="15.95" customHeight="1" x14ac:dyDescent="0.2">
      <c r="A171" s="7" t="s">
        <v>21</v>
      </c>
      <c r="B171" s="7" t="s">
        <v>220</v>
      </c>
      <c r="C171" s="8" t="s">
        <v>244</v>
      </c>
      <c r="D171" s="9" t="s">
        <v>46</v>
      </c>
      <c r="E171" s="10">
        <v>4425</v>
      </c>
      <c r="F171" s="47" t="s">
        <v>223</v>
      </c>
    </row>
    <row r="172" spans="1:6" ht="24" x14ac:dyDescent="0.2">
      <c r="A172" s="7" t="s">
        <v>21</v>
      </c>
      <c r="B172" s="7" t="s">
        <v>220</v>
      </c>
      <c r="C172" s="8" t="s">
        <v>245</v>
      </c>
      <c r="D172" s="9" t="s">
        <v>46</v>
      </c>
      <c r="E172" s="10">
        <v>13500.0026</v>
      </c>
      <c r="F172" s="47" t="s">
        <v>223</v>
      </c>
    </row>
    <row r="173" spans="1:6" ht="20.25" customHeight="1" x14ac:dyDescent="0.2">
      <c r="A173" s="7" t="s">
        <v>21</v>
      </c>
      <c r="B173" s="7" t="s">
        <v>220</v>
      </c>
      <c r="C173" s="8" t="s">
        <v>246</v>
      </c>
      <c r="D173" s="9" t="s">
        <v>46</v>
      </c>
      <c r="E173" s="10">
        <v>1416</v>
      </c>
      <c r="F173" s="47" t="s">
        <v>223</v>
      </c>
    </row>
    <row r="174" spans="1:6" ht="21" customHeight="1" x14ac:dyDescent="0.2">
      <c r="A174" s="7" t="s">
        <v>21</v>
      </c>
      <c r="B174" s="7" t="s">
        <v>220</v>
      </c>
      <c r="C174" s="8" t="s">
        <v>247</v>
      </c>
      <c r="D174" s="9" t="s">
        <v>46</v>
      </c>
      <c r="E174" s="10">
        <v>3.54</v>
      </c>
      <c r="F174" s="54" t="s">
        <v>223</v>
      </c>
    </row>
    <row r="175" spans="1:6" ht="18" customHeight="1" x14ac:dyDescent="0.2">
      <c r="A175" s="7" t="s">
        <v>21</v>
      </c>
      <c r="B175" s="7" t="s">
        <v>220</v>
      </c>
      <c r="C175" s="8" t="s">
        <v>248</v>
      </c>
      <c r="D175" s="9" t="s">
        <v>46</v>
      </c>
      <c r="E175" s="10">
        <v>73.16</v>
      </c>
      <c r="F175" s="47" t="s">
        <v>223</v>
      </c>
    </row>
    <row r="176" spans="1:6" ht="20.25" customHeight="1" x14ac:dyDescent="0.2">
      <c r="A176" s="7" t="s">
        <v>21</v>
      </c>
      <c r="B176" s="7" t="s">
        <v>220</v>
      </c>
      <c r="C176" s="8" t="s">
        <v>249</v>
      </c>
      <c r="D176" s="9" t="s">
        <v>46</v>
      </c>
      <c r="E176" s="10">
        <v>548.26499999999999</v>
      </c>
      <c r="F176" s="47" t="s">
        <v>223</v>
      </c>
    </row>
    <row r="177" spans="1:6" ht="25.5" customHeight="1" x14ac:dyDescent="0.2">
      <c r="A177" s="7" t="s">
        <v>21</v>
      </c>
      <c r="B177" s="7" t="s">
        <v>220</v>
      </c>
      <c r="C177" s="8" t="s">
        <v>250</v>
      </c>
      <c r="D177" s="9" t="s">
        <v>46</v>
      </c>
      <c r="E177" s="10">
        <v>526.32500000000005</v>
      </c>
      <c r="F177" s="47" t="s">
        <v>223</v>
      </c>
    </row>
    <row r="178" spans="1:6" ht="19.5" customHeight="1" x14ac:dyDescent="0.2">
      <c r="A178" s="7" t="s">
        <v>21</v>
      </c>
      <c r="B178" s="7" t="s">
        <v>220</v>
      </c>
      <c r="C178" s="8" t="s">
        <v>251</v>
      </c>
      <c r="D178" s="9" t="s">
        <v>46</v>
      </c>
      <c r="E178" s="10">
        <v>3.54</v>
      </c>
      <c r="F178" s="54" t="s">
        <v>223</v>
      </c>
    </row>
    <row r="179" spans="1:6" ht="27.75" customHeight="1" x14ac:dyDescent="0.2">
      <c r="A179" s="7" t="s">
        <v>21</v>
      </c>
      <c r="B179" s="7" t="s">
        <v>220</v>
      </c>
      <c r="C179" s="8" t="s">
        <v>252</v>
      </c>
      <c r="D179" s="9" t="s">
        <v>46</v>
      </c>
      <c r="E179" s="10">
        <v>265.5</v>
      </c>
      <c r="F179" s="47" t="s">
        <v>223</v>
      </c>
    </row>
    <row r="180" spans="1:6" ht="21.75" customHeight="1" x14ac:dyDescent="0.2">
      <c r="A180" s="55" t="s">
        <v>5</v>
      </c>
      <c r="B180" s="55" t="s">
        <v>253</v>
      </c>
      <c r="C180" s="56" t="s">
        <v>254</v>
      </c>
      <c r="D180" s="57" t="s">
        <v>46</v>
      </c>
      <c r="E180" s="58">
        <v>1.9823999999999999</v>
      </c>
      <c r="F180" s="59" t="s">
        <v>255</v>
      </c>
    </row>
    <row r="181" spans="1:6" ht="22.5" customHeight="1" x14ac:dyDescent="0.2">
      <c r="A181" s="7" t="s">
        <v>15</v>
      </c>
      <c r="B181" s="7" t="s">
        <v>256</v>
      </c>
      <c r="C181" s="8" t="s">
        <v>257</v>
      </c>
      <c r="D181" s="9" t="s">
        <v>46</v>
      </c>
      <c r="E181" s="10">
        <v>7773.84</v>
      </c>
      <c r="F181" s="47" t="s">
        <v>258</v>
      </c>
    </row>
    <row r="182" spans="1:6" ht="24" x14ac:dyDescent="0.2">
      <c r="A182" s="7" t="s">
        <v>15</v>
      </c>
      <c r="B182" s="7" t="s">
        <v>256</v>
      </c>
      <c r="C182" s="8" t="s">
        <v>259</v>
      </c>
      <c r="D182" s="9" t="s">
        <v>46</v>
      </c>
      <c r="E182" s="10">
        <v>9343.24</v>
      </c>
      <c r="F182" s="47" t="s">
        <v>258</v>
      </c>
    </row>
    <row r="183" spans="1:6" ht="23.25" customHeight="1" x14ac:dyDescent="0.2">
      <c r="A183" s="7" t="s">
        <v>15</v>
      </c>
      <c r="B183" s="7" t="s">
        <v>256</v>
      </c>
      <c r="C183" s="8" t="s">
        <v>260</v>
      </c>
      <c r="D183" s="9" t="s">
        <v>46</v>
      </c>
      <c r="E183" s="10">
        <v>10915</v>
      </c>
      <c r="F183" s="47" t="s">
        <v>258</v>
      </c>
    </row>
    <row r="184" spans="1:6" ht="20.25" customHeight="1" x14ac:dyDescent="0.2">
      <c r="A184" s="7" t="s">
        <v>15</v>
      </c>
      <c r="B184" s="7" t="s">
        <v>256</v>
      </c>
      <c r="C184" s="8" t="s">
        <v>261</v>
      </c>
      <c r="D184" s="9" t="s">
        <v>46</v>
      </c>
      <c r="E184" s="10">
        <v>3923.5</v>
      </c>
      <c r="F184" s="47" t="s">
        <v>258</v>
      </c>
    </row>
    <row r="185" spans="1:6" ht="14.1" customHeight="1" x14ac:dyDescent="0.2">
      <c r="A185" s="7" t="s">
        <v>15</v>
      </c>
      <c r="B185" s="7" t="s">
        <v>256</v>
      </c>
      <c r="C185" s="8" t="s">
        <v>262</v>
      </c>
      <c r="D185" s="9" t="s">
        <v>46</v>
      </c>
      <c r="E185" s="10">
        <v>4543</v>
      </c>
      <c r="F185" s="47" t="s">
        <v>258</v>
      </c>
    </row>
    <row r="186" spans="1:6" ht="17.100000000000001" customHeight="1" x14ac:dyDescent="0.2">
      <c r="A186" s="7" t="s">
        <v>15</v>
      </c>
      <c r="B186" s="7" t="s">
        <v>256</v>
      </c>
      <c r="C186" s="8" t="s">
        <v>263</v>
      </c>
      <c r="D186" s="9" t="s">
        <v>46</v>
      </c>
      <c r="E186" s="10">
        <v>9204</v>
      </c>
      <c r="F186" s="47" t="s">
        <v>258</v>
      </c>
    </row>
    <row r="187" spans="1:6" ht="15.95" customHeight="1" x14ac:dyDescent="0.2">
      <c r="A187" s="7" t="s">
        <v>15</v>
      </c>
      <c r="B187" s="7" t="s">
        <v>256</v>
      </c>
      <c r="C187" s="8" t="s">
        <v>264</v>
      </c>
      <c r="D187" s="9" t="s">
        <v>46</v>
      </c>
      <c r="E187" s="10">
        <v>1239</v>
      </c>
      <c r="F187" s="47" t="s">
        <v>258</v>
      </c>
    </row>
    <row r="188" spans="1:6" ht="15.95" customHeight="1" x14ac:dyDescent="0.2">
      <c r="A188" s="7" t="s">
        <v>15</v>
      </c>
      <c r="B188" s="7" t="s">
        <v>256</v>
      </c>
      <c r="C188" s="8" t="s">
        <v>265</v>
      </c>
      <c r="D188" s="9" t="s">
        <v>46</v>
      </c>
      <c r="E188" s="10">
        <v>1239</v>
      </c>
      <c r="F188" s="47" t="s">
        <v>258</v>
      </c>
    </row>
    <row r="189" spans="1:6" ht="32.25" customHeight="1" x14ac:dyDescent="0.2">
      <c r="A189" s="60" t="s">
        <v>10</v>
      </c>
      <c r="B189" s="60" t="s">
        <v>266</v>
      </c>
      <c r="C189" s="60" t="s">
        <v>267</v>
      </c>
      <c r="D189" s="61" t="s">
        <v>46</v>
      </c>
      <c r="E189" s="62">
        <v>54999.99</v>
      </c>
      <c r="F189" s="63" t="s">
        <v>268</v>
      </c>
    </row>
    <row r="190" spans="1:6" ht="30.75" customHeight="1" x14ac:dyDescent="0.2">
      <c r="A190" s="60" t="s">
        <v>10</v>
      </c>
      <c r="B190" s="60" t="s">
        <v>266</v>
      </c>
      <c r="C190" s="60" t="s">
        <v>269</v>
      </c>
      <c r="D190" s="61" t="s">
        <v>46</v>
      </c>
      <c r="E190" s="62">
        <v>17023.8</v>
      </c>
      <c r="F190" s="63" t="s">
        <v>268</v>
      </c>
    </row>
    <row r="191" spans="1:6" ht="25.5" customHeight="1" x14ac:dyDescent="0.2">
      <c r="A191" s="64" t="s">
        <v>270</v>
      </c>
      <c r="B191" s="60" t="s">
        <v>266</v>
      </c>
      <c r="C191" s="65" t="s">
        <v>271</v>
      </c>
      <c r="D191" s="66" t="s">
        <v>46</v>
      </c>
      <c r="E191" s="67">
        <v>4130</v>
      </c>
      <c r="F191" s="68" t="s">
        <v>272</v>
      </c>
    </row>
    <row r="192" spans="1:6" ht="15.95" customHeight="1" x14ac:dyDescent="0.2">
      <c r="A192" s="64" t="s">
        <v>270</v>
      </c>
      <c r="B192" s="60" t="s">
        <v>266</v>
      </c>
      <c r="C192" s="65" t="s">
        <v>273</v>
      </c>
      <c r="D192" s="66" t="s">
        <v>46</v>
      </c>
      <c r="E192" s="67">
        <v>16048</v>
      </c>
      <c r="F192" s="68" t="s">
        <v>272</v>
      </c>
    </row>
    <row r="193" spans="1:6" ht="27.75" customHeight="1" x14ac:dyDescent="0.2">
      <c r="A193" s="64" t="s">
        <v>270</v>
      </c>
      <c r="B193" s="60" t="s">
        <v>266</v>
      </c>
      <c r="C193" s="65" t="s">
        <v>274</v>
      </c>
      <c r="D193" s="69" t="s">
        <v>46</v>
      </c>
      <c r="E193" s="67">
        <v>24502.7</v>
      </c>
      <c r="F193" s="68" t="s">
        <v>272</v>
      </c>
    </row>
    <row r="194" spans="1:6" ht="34.5" customHeight="1" x14ac:dyDescent="0.2">
      <c r="A194" s="60" t="s">
        <v>9</v>
      </c>
      <c r="B194" s="60" t="s">
        <v>266</v>
      </c>
      <c r="C194" s="60" t="s">
        <v>275</v>
      </c>
      <c r="D194" s="61" t="s">
        <v>46</v>
      </c>
      <c r="E194" s="62">
        <v>715000</v>
      </c>
      <c r="F194" s="63" t="s">
        <v>276</v>
      </c>
    </row>
    <row r="195" spans="1:6" ht="23.25" customHeight="1" x14ac:dyDescent="0.2">
      <c r="A195" s="60" t="s">
        <v>277</v>
      </c>
      <c r="B195" s="60" t="s">
        <v>266</v>
      </c>
      <c r="C195" s="60" t="s">
        <v>278</v>
      </c>
      <c r="D195" s="61" t="s">
        <v>46</v>
      </c>
      <c r="E195" s="62">
        <v>60742.81</v>
      </c>
      <c r="F195" s="63" t="s">
        <v>268</v>
      </c>
    </row>
    <row r="196" spans="1:6" ht="25.5" customHeight="1" x14ac:dyDescent="0.2">
      <c r="A196" s="32" t="s">
        <v>277</v>
      </c>
      <c r="B196" s="60" t="s">
        <v>266</v>
      </c>
      <c r="C196" s="60" t="s">
        <v>279</v>
      </c>
      <c r="D196" s="61" t="s">
        <v>46</v>
      </c>
      <c r="E196" s="62">
        <v>30385</v>
      </c>
      <c r="F196" s="63" t="s">
        <v>268</v>
      </c>
    </row>
    <row r="197" spans="1:6" ht="24" x14ac:dyDescent="0.2">
      <c r="A197" s="60" t="s">
        <v>277</v>
      </c>
      <c r="B197" s="60" t="s">
        <v>266</v>
      </c>
      <c r="C197" s="60" t="s">
        <v>280</v>
      </c>
      <c r="D197" s="61" t="s">
        <v>46</v>
      </c>
      <c r="E197" s="62">
        <v>79818.740000000005</v>
      </c>
      <c r="F197" s="63" t="s">
        <v>268</v>
      </c>
    </row>
    <row r="198" spans="1:6" ht="24" x14ac:dyDescent="0.2">
      <c r="A198" s="32" t="s">
        <v>277</v>
      </c>
      <c r="B198" s="60" t="s">
        <v>266</v>
      </c>
      <c r="C198" s="60" t="s">
        <v>281</v>
      </c>
      <c r="D198" s="61" t="s">
        <v>46</v>
      </c>
      <c r="E198" s="62">
        <v>4500</v>
      </c>
      <c r="F198" s="63" t="s">
        <v>282</v>
      </c>
    </row>
    <row r="199" spans="1:6" ht="24" x14ac:dyDescent="0.2">
      <c r="A199" s="32" t="s">
        <v>277</v>
      </c>
      <c r="B199" s="60" t="s">
        <v>266</v>
      </c>
      <c r="C199" s="33" t="s">
        <v>283</v>
      </c>
      <c r="D199" s="34" t="s">
        <v>46</v>
      </c>
      <c r="E199" s="35">
        <v>44840</v>
      </c>
      <c r="F199" s="36" t="s">
        <v>284</v>
      </c>
    </row>
    <row r="200" spans="1:6" ht="14.1" customHeight="1" x14ac:dyDescent="0.2">
      <c r="A200" s="60" t="s">
        <v>277</v>
      </c>
      <c r="B200" s="60" t="s">
        <v>266</v>
      </c>
      <c r="C200" s="60" t="s">
        <v>285</v>
      </c>
      <c r="D200" s="61" t="s">
        <v>46</v>
      </c>
      <c r="E200" s="62">
        <v>8850</v>
      </c>
      <c r="F200" s="63" t="s">
        <v>268</v>
      </c>
    </row>
    <row r="201" spans="1:6" ht="14.1" customHeight="1" x14ac:dyDescent="0.2">
      <c r="A201" s="32" t="s">
        <v>286</v>
      </c>
      <c r="B201" s="60" t="s">
        <v>266</v>
      </c>
      <c r="C201" s="70" t="s">
        <v>287</v>
      </c>
      <c r="D201" s="71" t="s">
        <v>46</v>
      </c>
      <c r="E201" s="72">
        <v>45459.5</v>
      </c>
      <c r="F201" s="73" t="s">
        <v>288</v>
      </c>
    </row>
    <row r="202" spans="1:6" ht="15.95" customHeight="1" x14ac:dyDescent="0.2">
      <c r="A202" s="32" t="s">
        <v>286</v>
      </c>
      <c r="B202" s="60" t="s">
        <v>266</v>
      </c>
      <c r="C202" s="70" t="s">
        <v>289</v>
      </c>
      <c r="D202" s="71" t="s">
        <v>46</v>
      </c>
      <c r="E202" s="72">
        <v>7500</v>
      </c>
      <c r="F202" s="73" t="s">
        <v>290</v>
      </c>
    </row>
    <row r="203" spans="1:6" ht="15" customHeight="1" x14ac:dyDescent="0.2">
      <c r="A203" s="74" t="s">
        <v>23</v>
      </c>
      <c r="B203" s="74" t="s">
        <v>291</v>
      </c>
      <c r="C203" s="75" t="s">
        <v>292</v>
      </c>
      <c r="D203" s="76" t="s">
        <v>46</v>
      </c>
      <c r="E203" s="77">
        <v>68.44</v>
      </c>
      <c r="F203" s="78" t="s">
        <v>293</v>
      </c>
    </row>
    <row r="204" spans="1:6" ht="15" customHeight="1" x14ac:dyDescent="0.2">
      <c r="A204" s="74" t="s">
        <v>23</v>
      </c>
      <c r="B204" s="74" t="s">
        <v>291</v>
      </c>
      <c r="C204" s="75" t="s">
        <v>294</v>
      </c>
      <c r="D204" s="76" t="s">
        <v>46</v>
      </c>
      <c r="E204" s="77">
        <v>3935.3</v>
      </c>
      <c r="F204" s="78" t="s">
        <v>293</v>
      </c>
    </row>
    <row r="205" spans="1:6" ht="14.1" customHeight="1" x14ac:dyDescent="0.2">
      <c r="A205" s="74" t="s">
        <v>23</v>
      </c>
      <c r="B205" s="74" t="s">
        <v>291</v>
      </c>
      <c r="C205" s="75" t="s">
        <v>295</v>
      </c>
      <c r="D205" s="76" t="s">
        <v>46</v>
      </c>
      <c r="E205" s="77">
        <v>1548</v>
      </c>
      <c r="F205" s="78" t="s">
        <v>293</v>
      </c>
    </row>
    <row r="206" spans="1:6" ht="12.95" customHeight="1" x14ac:dyDescent="0.2">
      <c r="A206" s="74" t="s">
        <v>23</v>
      </c>
      <c r="B206" s="74" t="s">
        <v>291</v>
      </c>
      <c r="C206" s="75" t="s">
        <v>296</v>
      </c>
      <c r="D206" s="76" t="s">
        <v>46</v>
      </c>
      <c r="E206" s="77">
        <v>130</v>
      </c>
      <c r="F206" s="78" t="s">
        <v>293</v>
      </c>
    </row>
    <row r="207" spans="1:6" x14ac:dyDescent="0.2">
      <c r="A207" s="74" t="s">
        <v>23</v>
      </c>
      <c r="B207" s="74" t="s">
        <v>291</v>
      </c>
      <c r="C207" s="75" t="s">
        <v>297</v>
      </c>
      <c r="D207" s="76" t="s">
        <v>46</v>
      </c>
      <c r="E207" s="77">
        <v>341.02</v>
      </c>
      <c r="F207" s="78" t="s">
        <v>293</v>
      </c>
    </row>
    <row r="208" spans="1:6" x14ac:dyDescent="0.2">
      <c r="A208" s="74" t="s">
        <v>23</v>
      </c>
      <c r="B208" s="74" t="s">
        <v>291</v>
      </c>
      <c r="C208" s="75" t="s">
        <v>298</v>
      </c>
      <c r="D208" s="76" t="s">
        <v>46</v>
      </c>
      <c r="E208" s="77">
        <v>120</v>
      </c>
      <c r="F208" s="78" t="s">
        <v>293</v>
      </c>
    </row>
    <row r="209" spans="1:6" x14ac:dyDescent="0.2">
      <c r="A209" s="74" t="s">
        <v>23</v>
      </c>
      <c r="B209" s="74" t="s">
        <v>291</v>
      </c>
      <c r="C209" s="75" t="s">
        <v>299</v>
      </c>
      <c r="D209" s="76" t="s">
        <v>214</v>
      </c>
      <c r="E209" s="77">
        <v>57.784999999999997</v>
      </c>
      <c r="F209" s="78" t="s">
        <v>293</v>
      </c>
    </row>
    <row r="210" spans="1:6" x14ac:dyDescent="0.2">
      <c r="A210" s="74" t="s">
        <v>23</v>
      </c>
      <c r="B210" s="74" t="s">
        <v>291</v>
      </c>
      <c r="C210" s="75" t="s">
        <v>300</v>
      </c>
      <c r="D210" s="76" t="s">
        <v>214</v>
      </c>
      <c r="E210" s="77">
        <v>118</v>
      </c>
      <c r="F210" s="78" t="s">
        <v>293</v>
      </c>
    </row>
    <row r="211" spans="1:6" x14ac:dyDescent="0.2">
      <c r="A211" s="74" t="s">
        <v>23</v>
      </c>
      <c r="B211" s="74" t="s">
        <v>291</v>
      </c>
      <c r="C211" s="75" t="s">
        <v>301</v>
      </c>
      <c r="D211" s="76" t="s">
        <v>214</v>
      </c>
      <c r="E211" s="77">
        <v>138.06</v>
      </c>
      <c r="F211" s="78" t="s">
        <v>293</v>
      </c>
    </row>
    <row r="212" spans="1:6" x14ac:dyDescent="0.2">
      <c r="A212" s="74" t="s">
        <v>23</v>
      </c>
      <c r="B212" s="74" t="s">
        <v>291</v>
      </c>
      <c r="C212" s="75" t="s">
        <v>302</v>
      </c>
      <c r="D212" s="76" t="s">
        <v>214</v>
      </c>
      <c r="E212" s="77">
        <v>136.88</v>
      </c>
      <c r="F212" s="78" t="s">
        <v>293</v>
      </c>
    </row>
    <row r="213" spans="1:6" ht="14.1" customHeight="1" x14ac:dyDescent="0.2">
      <c r="A213" s="74" t="s">
        <v>23</v>
      </c>
      <c r="B213" s="74" t="s">
        <v>291</v>
      </c>
      <c r="C213" s="75" t="s">
        <v>303</v>
      </c>
      <c r="D213" s="76" t="s">
        <v>46</v>
      </c>
      <c r="E213" s="77">
        <v>270</v>
      </c>
      <c r="F213" s="78" t="s">
        <v>293</v>
      </c>
    </row>
    <row r="214" spans="1:6" ht="15" customHeight="1" x14ac:dyDescent="0.2">
      <c r="A214" s="74" t="s">
        <v>23</v>
      </c>
      <c r="B214" s="74" t="s">
        <v>291</v>
      </c>
      <c r="C214" s="75" t="s">
        <v>304</v>
      </c>
      <c r="D214" s="76" t="s">
        <v>46</v>
      </c>
      <c r="E214" s="77">
        <v>300</v>
      </c>
      <c r="F214" s="78" t="s">
        <v>293</v>
      </c>
    </row>
    <row r="215" spans="1:6" x14ac:dyDescent="0.2">
      <c r="A215" s="74" t="s">
        <v>23</v>
      </c>
      <c r="B215" s="74" t="s">
        <v>291</v>
      </c>
      <c r="C215" s="75" t="s">
        <v>305</v>
      </c>
      <c r="D215" s="76" t="s">
        <v>46</v>
      </c>
      <c r="E215" s="77">
        <v>160</v>
      </c>
      <c r="F215" s="78" t="s">
        <v>293</v>
      </c>
    </row>
    <row r="216" spans="1:6" x14ac:dyDescent="0.2">
      <c r="A216" s="74" t="s">
        <v>23</v>
      </c>
      <c r="B216" s="74" t="s">
        <v>291</v>
      </c>
      <c r="C216" s="75" t="s">
        <v>306</v>
      </c>
      <c r="D216" s="76" t="s">
        <v>46</v>
      </c>
      <c r="E216" s="77">
        <v>728.06</v>
      </c>
      <c r="F216" s="78" t="s">
        <v>293</v>
      </c>
    </row>
    <row r="217" spans="1:6" x14ac:dyDescent="0.2">
      <c r="A217" s="74" t="s">
        <v>23</v>
      </c>
      <c r="B217" s="74" t="s">
        <v>291</v>
      </c>
      <c r="C217" s="75" t="s">
        <v>307</v>
      </c>
      <c r="D217" s="76" t="s">
        <v>46</v>
      </c>
      <c r="E217" s="77">
        <v>125</v>
      </c>
      <c r="F217" s="78" t="s">
        <v>293</v>
      </c>
    </row>
    <row r="218" spans="1:6" x14ac:dyDescent="0.2">
      <c r="A218" s="79" t="s">
        <v>308</v>
      </c>
      <c r="B218" s="79" t="s">
        <v>309</v>
      </c>
      <c r="C218" s="80" t="s">
        <v>310</v>
      </c>
      <c r="D218" s="81" t="s">
        <v>46</v>
      </c>
      <c r="E218" s="82">
        <v>7123.8959999999997</v>
      </c>
      <c r="F218" s="83" t="s">
        <v>311</v>
      </c>
    </row>
    <row r="219" spans="1:6" x14ac:dyDescent="0.2">
      <c r="A219" s="79" t="s">
        <v>308</v>
      </c>
      <c r="B219" s="79" t="s">
        <v>309</v>
      </c>
      <c r="C219" s="80" t="s">
        <v>312</v>
      </c>
      <c r="D219" s="84" t="s">
        <v>46</v>
      </c>
      <c r="E219" s="85">
        <v>13570</v>
      </c>
      <c r="F219" s="86" t="s">
        <v>311</v>
      </c>
    </row>
    <row r="220" spans="1:6" ht="19.5" customHeight="1" x14ac:dyDescent="0.2">
      <c r="A220" s="87" t="s">
        <v>25</v>
      </c>
      <c r="B220" s="87" t="s">
        <v>313</v>
      </c>
      <c r="C220" s="88" t="s">
        <v>314</v>
      </c>
      <c r="D220" s="89" t="s">
        <v>46</v>
      </c>
      <c r="E220" s="90">
        <v>6938.4</v>
      </c>
      <c r="F220" s="91" t="s">
        <v>315</v>
      </c>
    </row>
    <row r="221" spans="1:6" ht="15.95" customHeight="1" x14ac:dyDescent="0.2">
      <c r="A221" s="92" t="s">
        <v>25</v>
      </c>
      <c r="B221" s="87" t="s">
        <v>313</v>
      </c>
      <c r="C221" s="93" t="s">
        <v>316</v>
      </c>
      <c r="D221" s="94" t="s">
        <v>46</v>
      </c>
      <c r="E221" s="95">
        <v>11800</v>
      </c>
      <c r="F221" s="96" t="s">
        <v>317</v>
      </c>
    </row>
    <row r="222" spans="1:6" ht="15.95" customHeight="1" x14ac:dyDescent="0.2">
      <c r="A222" s="92" t="s">
        <v>25</v>
      </c>
      <c r="B222" s="87" t="s">
        <v>313</v>
      </c>
      <c r="C222" s="93" t="s">
        <v>318</v>
      </c>
      <c r="D222" s="94" t="s">
        <v>46</v>
      </c>
      <c r="E222" s="95">
        <v>10620</v>
      </c>
      <c r="F222" s="96" t="s">
        <v>317</v>
      </c>
    </row>
    <row r="223" spans="1:6" x14ac:dyDescent="0.2">
      <c r="A223" s="87" t="s">
        <v>25</v>
      </c>
      <c r="B223" s="87" t="s">
        <v>313</v>
      </c>
      <c r="C223" s="88" t="s">
        <v>319</v>
      </c>
      <c r="D223" s="89" t="s">
        <v>46</v>
      </c>
      <c r="E223" s="90">
        <v>8142</v>
      </c>
      <c r="F223" s="91" t="s">
        <v>315</v>
      </c>
    </row>
    <row r="224" spans="1:6" x14ac:dyDescent="0.2">
      <c r="A224" s="92" t="s">
        <v>25</v>
      </c>
      <c r="B224" s="87" t="s">
        <v>313</v>
      </c>
      <c r="C224" s="93" t="s">
        <v>320</v>
      </c>
      <c r="D224" s="94" t="s">
        <v>46</v>
      </c>
      <c r="E224" s="95">
        <v>11227.8771</v>
      </c>
      <c r="F224" s="97" t="s">
        <v>317</v>
      </c>
    </row>
    <row r="225" spans="1:6" ht="21.75" customHeight="1" x14ac:dyDescent="0.2">
      <c r="A225" s="87" t="s">
        <v>25</v>
      </c>
      <c r="B225" s="87" t="s">
        <v>313</v>
      </c>
      <c r="C225" s="88" t="s">
        <v>321</v>
      </c>
      <c r="D225" s="89" t="s">
        <v>46</v>
      </c>
      <c r="E225" s="90">
        <v>8496</v>
      </c>
      <c r="F225" s="91" t="s">
        <v>315</v>
      </c>
    </row>
    <row r="226" spans="1:6" ht="23.25" customHeight="1" x14ac:dyDescent="0.2">
      <c r="A226" s="87" t="s">
        <v>25</v>
      </c>
      <c r="B226" s="87" t="s">
        <v>313</v>
      </c>
      <c r="C226" s="88" t="s">
        <v>322</v>
      </c>
      <c r="D226" s="98" t="s">
        <v>46</v>
      </c>
      <c r="E226" s="99">
        <v>5605</v>
      </c>
      <c r="F226" s="100" t="s">
        <v>315</v>
      </c>
    </row>
    <row r="227" spans="1:6" ht="23.25" customHeight="1" x14ac:dyDescent="0.2">
      <c r="A227" s="92" t="s">
        <v>25</v>
      </c>
      <c r="B227" s="87" t="s">
        <v>313</v>
      </c>
      <c r="C227" s="93" t="s">
        <v>323</v>
      </c>
      <c r="D227" s="94" t="s">
        <v>46</v>
      </c>
      <c r="E227" s="95">
        <v>14160</v>
      </c>
      <c r="F227" s="97" t="s">
        <v>317</v>
      </c>
    </row>
    <row r="228" spans="1:6" ht="24" x14ac:dyDescent="0.2">
      <c r="A228" s="87" t="s">
        <v>25</v>
      </c>
      <c r="B228" s="87" t="s">
        <v>313</v>
      </c>
      <c r="C228" s="88" t="s">
        <v>324</v>
      </c>
      <c r="D228" s="89" t="s">
        <v>46</v>
      </c>
      <c r="E228" s="90">
        <v>1121</v>
      </c>
      <c r="F228" s="91" t="s">
        <v>315</v>
      </c>
    </row>
    <row r="229" spans="1:6" ht="24" x14ac:dyDescent="0.2">
      <c r="A229" s="92" t="s">
        <v>25</v>
      </c>
      <c r="B229" s="87" t="s">
        <v>313</v>
      </c>
      <c r="C229" s="93" t="s">
        <v>325</v>
      </c>
      <c r="D229" s="94" t="s">
        <v>46</v>
      </c>
      <c r="E229" s="95">
        <v>450</v>
      </c>
      <c r="F229" s="97" t="s">
        <v>317</v>
      </c>
    </row>
    <row r="230" spans="1:6" ht="24" x14ac:dyDescent="0.2">
      <c r="A230" s="87" t="s">
        <v>25</v>
      </c>
      <c r="B230" s="87" t="s">
        <v>313</v>
      </c>
      <c r="C230" s="88" t="s">
        <v>326</v>
      </c>
      <c r="D230" s="89" t="s">
        <v>46</v>
      </c>
      <c r="E230" s="90">
        <v>5900</v>
      </c>
      <c r="F230" s="91" t="s">
        <v>315</v>
      </c>
    </row>
    <row r="231" spans="1:6" ht="24" x14ac:dyDescent="0.2">
      <c r="A231" s="92" t="s">
        <v>25</v>
      </c>
      <c r="B231" s="87" t="s">
        <v>313</v>
      </c>
      <c r="C231" s="93" t="s">
        <v>327</v>
      </c>
      <c r="D231" s="94" t="s">
        <v>46</v>
      </c>
      <c r="E231" s="95">
        <v>14160</v>
      </c>
      <c r="F231" s="97" t="s">
        <v>317</v>
      </c>
    </row>
    <row r="232" spans="1:6" x14ac:dyDescent="0.2">
      <c r="A232" s="87" t="s">
        <v>25</v>
      </c>
      <c r="B232" s="87" t="s">
        <v>313</v>
      </c>
      <c r="C232" s="88" t="s">
        <v>328</v>
      </c>
      <c r="D232" s="89" t="s">
        <v>46</v>
      </c>
      <c r="E232" s="90">
        <v>18880</v>
      </c>
      <c r="F232" s="100" t="s">
        <v>315</v>
      </c>
    </row>
    <row r="233" spans="1:6" ht="24" x14ac:dyDescent="0.2">
      <c r="A233" s="87" t="s">
        <v>25</v>
      </c>
      <c r="B233" s="87" t="s">
        <v>313</v>
      </c>
      <c r="C233" s="88" t="s">
        <v>329</v>
      </c>
      <c r="D233" s="89" t="s">
        <v>46</v>
      </c>
      <c r="E233" s="90">
        <v>4130</v>
      </c>
      <c r="F233" s="100" t="s">
        <v>315</v>
      </c>
    </row>
    <row r="234" spans="1:6" x14ac:dyDescent="0.2">
      <c r="A234" s="87" t="s">
        <v>25</v>
      </c>
      <c r="B234" s="87" t="s">
        <v>313</v>
      </c>
      <c r="C234" s="88" t="s">
        <v>330</v>
      </c>
      <c r="D234" s="89" t="s">
        <v>46</v>
      </c>
      <c r="E234" s="90">
        <v>2950</v>
      </c>
      <c r="F234" s="100" t="s">
        <v>315</v>
      </c>
    </row>
    <row r="235" spans="1:6" ht="24" x14ac:dyDescent="0.2">
      <c r="A235" s="92" t="s">
        <v>25</v>
      </c>
      <c r="B235" s="87" t="s">
        <v>313</v>
      </c>
      <c r="C235" s="93" t="s">
        <v>331</v>
      </c>
      <c r="D235" s="94" t="s">
        <v>46</v>
      </c>
      <c r="E235" s="95">
        <v>7949.66</v>
      </c>
      <c r="F235" s="97" t="s">
        <v>317</v>
      </c>
    </row>
    <row r="236" spans="1:6" x14ac:dyDescent="0.2">
      <c r="A236" s="92" t="s">
        <v>25</v>
      </c>
      <c r="B236" s="87" t="s">
        <v>313</v>
      </c>
      <c r="C236" s="93" t="s">
        <v>332</v>
      </c>
      <c r="D236" s="94" t="s">
        <v>46</v>
      </c>
      <c r="E236" s="95">
        <v>1303.9000000000001</v>
      </c>
      <c r="F236" s="97" t="s">
        <v>317</v>
      </c>
    </row>
    <row r="237" spans="1:6" ht="24" x14ac:dyDescent="0.2">
      <c r="A237" s="92" t="s">
        <v>25</v>
      </c>
      <c r="B237" s="87" t="s">
        <v>313</v>
      </c>
      <c r="C237" s="93" t="s">
        <v>333</v>
      </c>
      <c r="D237" s="94" t="s">
        <v>46</v>
      </c>
      <c r="E237" s="95">
        <v>7949.66</v>
      </c>
      <c r="F237" s="97" t="s">
        <v>317</v>
      </c>
    </row>
    <row r="238" spans="1:6" ht="24" x14ac:dyDescent="0.2">
      <c r="A238" s="92" t="s">
        <v>25</v>
      </c>
      <c r="B238" s="87" t="s">
        <v>313</v>
      </c>
      <c r="C238" s="93" t="s">
        <v>334</v>
      </c>
      <c r="D238" s="94" t="s">
        <v>46</v>
      </c>
      <c r="E238" s="95">
        <v>9912</v>
      </c>
      <c r="F238" s="97" t="s">
        <v>317</v>
      </c>
    </row>
    <row r="239" spans="1:6" ht="19.5" customHeight="1" x14ac:dyDescent="0.2">
      <c r="A239" s="87" t="s">
        <v>25</v>
      </c>
      <c r="B239" s="87" t="s">
        <v>313</v>
      </c>
      <c r="C239" s="101" t="s">
        <v>335</v>
      </c>
      <c r="D239" s="98" t="s">
        <v>46</v>
      </c>
      <c r="E239" s="99">
        <v>14004.83</v>
      </c>
      <c r="F239" s="100" t="s">
        <v>315</v>
      </c>
    </row>
    <row r="240" spans="1:6" ht="20.25" customHeight="1" x14ac:dyDescent="0.2">
      <c r="A240" s="87" t="s">
        <v>25</v>
      </c>
      <c r="B240" s="87" t="s">
        <v>313</v>
      </c>
      <c r="C240" s="88" t="s">
        <v>336</v>
      </c>
      <c r="D240" s="89" t="s">
        <v>46</v>
      </c>
      <c r="E240" s="90">
        <v>12019.008</v>
      </c>
      <c r="F240" s="100" t="s">
        <v>315</v>
      </c>
    </row>
    <row r="241" spans="1:6" ht="24" x14ac:dyDescent="0.2">
      <c r="A241" s="87" t="s">
        <v>25</v>
      </c>
      <c r="B241" s="87" t="s">
        <v>313</v>
      </c>
      <c r="C241" s="88" t="s">
        <v>337</v>
      </c>
      <c r="D241" s="98" t="s">
        <v>46</v>
      </c>
      <c r="E241" s="99">
        <v>4378.9799999999996</v>
      </c>
      <c r="F241" s="100" t="s">
        <v>317</v>
      </c>
    </row>
    <row r="242" spans="1:6" ht="24" x14ac:dyDescent="0.2">
      <c r="A242" s="87" t="s">
        <v>25</v>
      </c>
      <c r="B242" s="87" t="s">
        <v>313</v>
      </c>
      <c r="C242" s="88" t="s">
        <v>338</v>
      </c>
      <c r="D242" s="89" t="s">
        <v>46</v>
      </c>
      <c r="E242" s="90">
        <v>3482.18</v>
      </c>
      <c r="F242" s="91" t="s">
        <v>315</v>
      </c>
    </row>
    <row r="243" spans="1:6" ht="24" x14ac:dyDescent="0.2">
      <c r="A243" s="87" t="s">
        <v>25</v>
      </c>
      <c r="B243" s="87" t="s">
        <v>313</v>
      </c>
      <c r="C243" s="88" t="s">
        <v>339</v>
      </c>
      <c r="D243" s="89" t="s">
        <v>46</v>
      </c>
      <c r="E243" s="90">
        <v>6755.7359999999999</v>
      </c>
      <c r="F243" s="100" t="s">
        <v>315</v>
      </c>
    </row>
    <row r="244" spans="1:6" ht="12.95" customHeight="1" x14ac:dyDescent="0.2">
      <c r="A244" s="102" t="s">
        <v>8</v>
      </c>
      <c r="B244" s="102" t="s">
        <v>340</v>
      </c>
      <c r="C244" s="103" t="s">
        <v>341</v>
      </c>
      <c r="D244" s="104" t="s">
        <v>46</v>
      </c>
      <c r="E244" s="105"/>
      <c r="F244" s="106" t="s">
        <v>342</v>
      </c>
    </row>
    <row r="245" spans="1:6" ht="24" x14ac:dyDescent="0.2">
      <c r="A245" s="107" t="s">
        <v>31</v>
      </c>
      <c r="B245" s="107" t="s">
        <v>343</v>
      </c>
      <c r="C245" s="108" t="s">
        <v>344</v>
      </c>
      <c r="D245" s="109" t="s">
        <v>46</v>
      </c>
      <c r="E245" s="110">
        <v>36028.94</v>
      </c>
      <c r="F245" s="111" t="s">
        <v>345</v>
      </c>
    </row>
    <row r="246" spans="1:6" x14ac:dyDescent="0.2">
      <c r="A246" s="107" t="s">
        <v>31</v>
      </c>
      <c r="B246" s="107" t="s">
        <v>343</v>
      </c>
      <c r="C246" s="108" t="s">
        <v>346</v>
      </c>
      <c r="D246" s="109" t="s">
        <v>46</v>
      </c>
      <c r="E246" s="110">
        <v>30591.5</v>
      </c>
      <c r="F246" s="111" t="s">
        <v>345</v>
      </c>
    </row>
    <row r="247" spans="1:6" x14ac:dyDescent="0.2">
      <c r="A247" s="107" t="s">
        <v>31</v>
      </c>
      <c r="B247" s="107" t="s">
        <v>343</v>
      </c>
      <c r="C247" s="108" t="s">
        <v>347</v>
      </c>
      <c r="D247" s="109" t="s">
        <v>46</v>
      </c>
      <c r="E247" s="110">
        <v>626.58000000000004</v>
      </c>
      <c r="F247" s="111" t="s">
        <v>345</v>
      </c>
    </row>
    <row r="248" spans="1:6" ht="24" x14ac:dyDescent="0.2">
      <c r="A248" s="107" t="s">
        <v>31</v>
      </c>
      <c r="B248" s="107" t="s">
        <v>343</v>
      </c>
      <c r="C248" s="108" t="s">
        <v>348</v>
      </c>
      <c r="D248" s="109" t="s">
        <v>46</v>
      </c>
      <c r="E248" s="110">
        <v>62031.42</v>
      </c>
      <c r="F248" s="111" t="s">
        <v>345</v>
      </c>
    </row>
    <row r="249" spans="1:6" x14ac:dyDescent="0.2">
      <c r="A249" s="7" t="s">
        <v>7</v>
      </c>
      <c r="B249" s="7" t="s">
        <v>349</v>
      </c>
      <c r="C249" s="8" t="s">
        <v>350</v>
      </c>
      <c r="D249" s="9" t="s">
        <v>46</v>
      </c>
      <c r="E249" s="10">
        <v>60</v>
      </c>
      <c r="F249" s="47" t="s">
        <v>351</v>
      </c>
    </row>
    <row r="250" spans="1:6" x14ac:dyDescent="0.2">
      <c r="A250" s="112" t="s">
        <v>352</v>
      </c>
      <c r="B250" s="112" t="s">
        <v>353</v>
      </c>
      <c r="C250" s="113" t="s">
        <v>354</v>
      </c>
      <c r="D250" s="114" t="s">
        <v>46</v>
      </c>
      <c r="E250" s="115">
        <v>487.34</v>
      </c>
      <c r="F250" s="116" t="s">
        <v>355</v>
      </c>
    </row>
    <row r="251" spans="1:6" x14ac:dyDescent="0.2">
      <c r="A251" s="112" t="s">
        <v>352</v>
      </c>
      <c r="B251" s="112" t="s">
        <v>353</v>
      </c>
      <c r="C251" s="113" t="s">
        <v>356</v>
      </c>
      <c r="D251" s="114" t="s">
        <v>46</v>
      </c>
      <c r="E251" s="115">
        <v>88.5</v>
      </c>
      <c r="F251" s="116" t="s">
        <v>355</v>
      </c>
    </row>
    <row r="252" spans="1:6" x14ac:dyDescent="0.2">
      <c r="A252" s="117" t="s">
        <v>13</v>
      </c>
      <c r="B252" s="117" t="s">
        <v>357</v>
      </c>
      <c r="C252" s="118" t="s">
        <v>358</v>
      </c>
      <c r="D252" s="119" t="s">
        <v>46</v>
      </c>
      <c r="E252" s="120">
        <v>177</v>
      </c>
      <c r="F252" s="121" t="s">
        <v>359</v>
      </c>
    </row>
    <row r="253" spans="1:6" ht="36" x14ac:dyDescent="0.2">
      <c r="A253" s="117" t="s">
        <v>13</v>
      </c>
      <c r="B253" s="117" t="s">
        <v>357</v>
      </c>
      <c r="C253" s="118" t="s">
        <v>360</v>
      </c>
      <c r="D253" s="119" t="s">
        <v>46</v>
      </c>
      <c r="E253" s="120">
        <v>5959</v>
      </c>
      <c r="F253" s="121" t="s">
        <v>359</v>
      </c>
    </row>
    <row r="254" spans="1:6" x14ac:dyDescent="0.2">
      <c r="A254" s="7" t="s">
        <v>17</v>
      </c>
      <c r="B254" s="7" t="s">
        <v>361</v>
      </c>
      <c r="C254" s="8" t="s">
        <v>362</v>
      </c>
      <c r="D254" s="9" t="s">
        <v>363</v>
      </c>
      <c r="E254" s="10">
        <v>18.88</v>
      </c>
      <c r="F254" s="11" t="s">
        <v>364</v>
      </c>
    </row>
    <row r="255" spans="1:6" x14ac:dyDescent="0.2">
      <c r="A255" s="7" t="s">
        <v>19</v>
      </c>
      <c r="B255" s="7" t="s">
        <v>365</v>
      </c>
      <c r="C255" s="8" t="s">
        <v>366</v>
      </c>
      <c r="D255" s="9" t="s">
        <v>46</v>
      </c>
      <c r="E255" s="10">
        <v>4124.1000000000004</v>
      </c>
      <c r="F255" s="11" t="s">
        <v>367</v>
      </c>
    </row>
    <row r="256" spans="1:6" ht="19.5" customHeight="1" x14ac:dyDescent="0.2">
      <c r="A256" s="7" t="s">
        <v>19</v>
      </c>
      <c r="B256" s="7" t="s">
        <v>365</v>
      </c>
      <c r="C256" s="8" t="s">
        <v>368</v>
      </c>
      <c r="D256" s="9" t="s">
        <v>46</v>
      </c>
      <c r="E256" s="10">
        <v>4737.7</v>
      </c>
      <c r="F256" s="11" t="s">
        <v>367</v>
      </c>
    </row>
    <row r="257" spans="1:6" x14ac:dyDescent="0.2">
      <c r="A257" s="7" t="s">
        <v>19</v>
      </c>
      <c r="B257" s="7" t="s">
        <v>365</v>
      </c>
      <c r="C257" s="8" t="s">
        <v>369</v>
      </c>
      <c r="D257" s="9" t="s">
        <v>46</v>
      </c>
      <c r="E257" s="10">
        <v>1239</v>
      </c>
      <c r="F257" s="11" t="s">
        <v>367</v>
      </c>
    </row>
    <row r="258" spans="1:6" ht="24" x14ac:dyDescent="0.2">
      <c r="A258" s="117" t="s">
        <v>33</v>
      </c>
      <c r="B258" s="117" t="s">
        <v>370</v>
      </c>
      <c r="C258" s="118" t="s">
        <v>371</v>
      </c>
      <c r="D258" s="119" t="s">
        <v>46</v>
      </c>
      <c r="E258" s="120">
        <v>711.54</v>
      </c>
      <c r="F258" s="121" t="s">
        <v>359</v>
      </c>
    </row>
    <row r="259" spans="1:6" ht="23.25" customHeight="1" x14ac:dyDescent="0.2">
      <c r="A259" s="117" t="s">
        <v>33</v>
      </c>
      <c r="B259" s="117" t="s">
        <v>370</v>
      </c>
      <c r="C259" s="118" t="s">
        <v>372</v>
      </c>
      <c r="D259" s="119" t="s">
        <v>46</v>
      </c>
      <c r="E259" s="120">
        <v>30.68</v>
      </c>
      <c r="F259" s="121" t="s">
        <v>359</v>
      </c>
    </row>
    <row r="260" spans="1:6" ht="17.25" customHeight="1" x14ac:dyDescent="0.2">
      <c r="A260" s="117" t="s">
        <v>33</v>
      </c>
      <c r="B260" s="117" t="s">
        <v>370</v>
      </c>
      <c r="C260" s="118" t="s">
        <v>373</v>
      </c>
      <c r="D260" s="119" t="s">
        <v>46</v>
      </c>
      <c r="E260" s="120">
        <v>93.22</v>
      </c>
      <c r="F260" s="121" t="s">
        <v>374</v>
      </c>
    </row>
    <row r="261" spans="1:6" ht="15" customHeight="1" x14ac:dyDescent="0.2">
      <c r="A261" s="117" t="s">
        <v>33</v>
      </c>
      <c r="B261" s="117" t="s">
        <v>370</v>
      </c>
      <c r="C261" s="118" t="s">
        <v>375</v>
      </c>
      <c r="D261" s="119" t="s">
        <v>46</v>
      </c>
      <c r="E261" s="120">
        <v>140.125</v>
      </c>
      <c r="F261" s="121" t="s">
        <v>374</v>
      </c>
    </row>
    <row r="262" spans="1:6" x14ac:dyDescent="0.2">
      <c r="A262" s="117" t="s">
        <v>33</v>
      </c>
      <c r="B262" s="117" t="s">
        <v>370</v>
      </c>
      <c r="C262" s="118" t="s">
        <v>376</v>
      </c>
      <c r="D262" s="119" t="s">
        <v>46</v>
      </c>
      <c r="E262" s="120">
        <v>194.7</v>
      </c>
      <c r="F262" s="121" t="s">
        <v>374</v>
      </c>
    </row>
    <row r="263" spans="1:6" x14ac:dyDescent="0.2">
      <c r="A263" s="117" t="s">
        <v>33</v>
      </c>
      <c r="B263" s="117" t="s">
        <v>370</v>
      </c>
      <c r="C263" s="118" t="s">
        <v>377</v>
      </c>
      <c r="D263" s="119" t="s">
        <v>46</v>
      </c>
      <c r="E263" s="120">
        <v>334.82499999999999</v>
      </c>
      <c r="F263" s="121" t="s">
        <v>374</v>
      </c>
    </row>
    <row r="264" spans="1:6" x14ac:dyDescent="0.2">
      <c r="A264" s="117" t="s">
        <v>33</v>
      </c>
      <c r="B264" s="117" t="s">
        <v>370</v>
      </c>
      <c r="C264" s="118" t="s">
        <v>378</v>
      </c>
      <c r="D264" s="119" t="s">
        <v>46</v>
      </c>
      <c r="E264" s="120">
        <v>474.36</v>
      </c>
      <c r="F264" s="121" t="s">
        <v>374</v>
      </c>
    </row>
    <row r="265" spans="1:6" x14ac:dyDescent="0.2">
      <c r="A265" s="117" t="s">
        <v>33</v>
      </c>
      <c r="B265" s="117" t="s">
        <v>370</v>
      </c>
      <c r="C265" s="118" t="s">
        <v>379</v>
      </c>
      <c r="D265" s="119" t="s">
        <v>46</v>
      </c>
      <c r="E265" s="120">
        <v>548.70000000000005</v>
      </c>
      <c r="F265" s="121" t="s">
        <v>374</v>
      </c>
    </row>
    <row r="266" spans="1:6" x14ac:dyDescent="0.2">
      <c r="A266" s="117" t="s">
        <v>33</v>
      </c>
      <c r="B266" s="117" t="s">
        <v>370</v>
      </c>
      <c r="C266" s="118" t="s">
        <v>380</v>
      </c>
      <c r="D266" s="119" t="s">
        <v>46</v>
      </c>
      <c r="E266" s="120">
        <v>628.94000000000005</v>
      </c>
      <c r="F266" s="121" t="s">
        <v>374</v>
      </c>
    </row>
    <row r="267" spans="1:6" x14ac:dyDescent="0.2">
      <c r="A267" s="117" t="s">
        <v>33</v>
      </c>
      <c r="B267" s="117" t="s">
        <v>370</v>
      </c>
      <c r="C267" s="118" t="s">
        <v>381</v>
      </c>
      <c r="D267" s="119" t="s">
        <v>46</v>
      </c>
      <c r="E267" s="120">
        <v>401.2</v>
      </c>
      <c r="F267" s="121" t="s">
        <v>374</v>
      </c>
    </row>
    <row r="268" spans="1:6" x14ac:dyDescent="0.2">
      <c r="A268" s="117" t="s">
        <v>33</v>
      </c>
      <c r="B268" s="117" t="s">
        <v>370</v>
      </c>
      <c r="C268" s="118" t="s">
        <v>382</v>
      </c>
      <c r="D268" s="119" t="s">
        <v>46</v>
      </c>
      <c r="E268" s="120">
        <v>526.57500000000005</v>
      </c>
      <c r="F268" s="121" t="s">
        <v>374</v>
      </c>
    </row>
    <row r="269" spans="1:6" x14ac:dyDescent="0.2">
      <c r="A269" s="117" t="s">
        <v>33</v>
      </c>
      <c r="B269" s="117" t="s">
        <v>370</v>
      </c>
      <c r="C269" s="118" t="s">
        <v>383</v>
      </c>
      <c r="D269" s="119" t="s">
        <v>73</v>
      </c>
      <c r="E269" s="120">
        <v>175.82</v>
      </c>
      <c r="F269" s="121" t="s">
        <v>374</v>
      </c>
    </row>
    <row r="270" spans="1:6" x14ac:dyDescent="0.2">
      <c r="A270" s="117" t="s">
        <v>33</v>
      </c>
      <c r="B270" s="117" t="s">
        <v>370</v>
      </c>
      <c r="C270" s="118" t="s">
        <v>384</v>
      </c>
      <c r="D270" s="119" t="s">
        <v>73</v>
      </c>
      <c r="E270" s="120">
        <v>531</v>
      </c>
      <c r="F270" s="121" t="s">
        <v>374</v>
      </c>
    </row>
    <row r="271" spans="1:6" x14ac:dyDescent="0.2">
      <c r="A271" s="117" t="s">
        <v>33</v>
      </c>
      <c r="B271" s="117" t="s">
        <v>370</v>
      </c>
      <c r="C271" s="118" t="s">
        <v>385</v>
      </c>
      <c r="D271" s="119" t="s">
        <v>73</v>
      </c>
      <c r="E271" s="120">
        <v>233.64</v>
      </c>
      <c r="F271" s="121" t="s">
        <v>374</v>
      </c>
    </row>
    <row r="272" spans="1:6" x14ac:dyDescent="0.2">
      <c r="A272" s="117" t="s">
        <v>33</v>
      </c>
      <c r="B272" s="117" t="s">
        <v>370</v>
      </c>
      <c r="C272" s="118" t="s">
        <v>386</v>
      </c>
      <c r="D272" s="119" t="s">
        <v>73</v>
      </c>
      <c r="E272" s="120">
        <v>260.00110000000001</v>
      </c>
      <c r="F272" s="121" t="s">
        <v>374</v>
      </c>
    </row>
    <row r="273" spans="1:6" ht="36" x14ac:dyDescent="0.2">
      <c r="A273" s="117" t="s">
        <v>33</v>
      </c>
      <c r="B273" s="117" t="s">
        <v>370</v>
      </c>
      <c r="C273" s="118" t="s">
        <v>387</v>
      </c>
      <c r="D273" s="119" t="s">
        <v>46</v>
      </c>
      <c r="E273" s="120">
        <v>283.2</v>
      </c>
      <c r="F273" s="121" t="s">
        <v>359</v>
      </c>
    </row>
    <row r="274" spans="1:6" x14ac:dyDescent="0.2">
      <c r="A274" s="117" t="s">
        <v>33</v>
      </c>
      <c r="B274" s="117" t="s">
        <v>370</v>
      </c>
      <c r="C274" s="118" t="s">
        <v>388</v>
      </c>
      <c r="D274" s="119" t="s">
        <v>46</v>
      </c>
      <c r="E274" s="120">
        <v>132.75</v>
      </c>
      <c r="F274" s="121" t="s">
        <v>374</v>
      </c>
    </row>
    <row r="275" spans="1:6" x14ac:dyDescent="0.2">
      <c r="A275" s="117" t="s">
        <v>33</v>
      </c>
      <c r="B275" s="117" t="s">
        <v>370</v>
      </c>
      <c r="C275" s="118" t="s">
        <v>389</v>
      </c>
      <c r="D275" s="119" t="s">
        <v>46</v>
      </c>
      <c r="E275" s="120">
        <v>368.75</v>
      </c>
      <c r="F275" s="121" t="s">
        <v>374</v>
      </c>
    </row>
    <row r="276" spans="1:6" x14ac:dyDescent="0.2">
      <c r="A276" s="117" t="s">
        <v>33</v>
      </c>
      <c r="B276" s="117" t="s">
        <v>370</v>
      </c>
      <c r="C276" s="118" t="s">
        <v>390</v>
      </c>
      <c r="D276" s="119" t="s">
        <v>46</v>
      </c>
      <c r="E276" s="120">
        <v>5546</v>
      </c>
      <c r="F276" s="121" t="s">
        <v>359</v>
      </c>
    </row>
    <row r="277" spans="1:6" ht="24" x14ac:dyDescent="0.2">
      <c r="A277" s="117" t="s">
        <v>33</v>
      </c>
      <c r="B277" s="117" t="s">
        <v>370</v>
      </c>
      <c r="C277" s="118" t="s">
        <v>391</v>
      </c>
      <c r="D277" s="119" t="s">
        <v>46</v>
      </c>
      <c r="E277" s="120">
        <v>1215.4000000000001</v>
      </c>
      <c r="F277" s="121" t="s">
        <v>359</v>
      </c>
    </row>
    <row r="278" spans="1:6" x14ac:dyDescent="0.2">
      <c r="A278" s="117" t="s">
        <v>33</v>
      </c>
      <c r="B278" s="117" t="s">
        <v>370</v>
      </c>
      <c r="C278" s="118" t="s">
        <v>392</v>
      </c>
      <c r="D278" s="119" t="s">
        <v>393</v>
      </c>
      <c r="E278" s="120">
        <v>139.24</v>
      </c>
      <c r="F278" s="121" t="s">
        <v>394</v>
      </c>
    </row>
    <row r="279" spans="1:6" x14ac:dyDescent="0.2">
      <c r="A279" s="117" t="s">
        <v>33</v>
      </c>
      <c r="B279" s="117" t="s">
        <v>370</v>
      </c>
      <c r="C279" s="118" t="s">
        <v>395</v>
      </c>
      <c r="D279" s="119" t="s">
        <v>393</v>
      </c>
      <c r="E279" s="120">
        <v>194.7</v>
      </c>
      <c r="F279" s="121" t="s">
        <v>394</v>
      </c>
    </row>
    <row r="280" spans="1:6" ht="24" x14ac:dyDescent="0.2">
      <c r="A280" s="117" t="s">
        <v>33</v>
      </c>
      <c r="B280" s="117" t="s">
        <v>370</v>
      </c>
      <c r="C280" s="118" t="s">
        <v>396</v>
      </c>
      <c r="D280" s="119" t="s">
        <v>46</v>
      </c>
      <c r="E280" s="120">
        <v>12.803000000000001</v>
      </c>
      <c r="F280" s="121" t="s">
        <v>374</v>
      </c>
    </row>
    <row r="281" spans="1:6" x14ac:dyDescent="0.2">
      <c r="A281" s="117" t="s">
        <v>33</v>
      </c>
      <c r="B281" s="117" t="s">
        <v>370</v>
      </c>
      <c r="C281" s="118" t="s">
        <v>397</v>
      </c>
      <c r="D281" s="119" t="s">
        <v>46</v>
      </c>
      <c r="E281" s="120">
        <v>663.75</v>
      </c>
      <c r="F281" s="121" t="s">
        <v>374</v>
      </c>
    </row>
    <row r="282" spans="1:6" x14ac:dyDescent="0.2">
      <c r="A282" s="117" t="s">
        <v>33</v>
      </c>
      <c r="B282" s="117" t="s">
        <v>370</v>
      </c>
      <c r="C282" s="118" t="s">
        <v>398</v>
      </c>
      <c r="D282" s="119" t="s">
        <v>46</v>
      </c>
      <c r="E282" s="120">
        <v>6149.9943000000003</v>
      </c>
      <c r="F282" s="121" t="s">
        <v>359</v>
      </c>
    </row>
    <row r="283" spans="1:6" x14ac:dyDescent="0.2">
      <c r="A283" s="7" t="s">
        <v>18</v>
      </c>
      <c r="B283" s="7" t="s">
        <v>399</v>
      </c>
      <c r="C283" s="8" t="s">
        <v>400</v>
      </c>
      <c r="D283" s="9" t="s">
        <v>46</v>
      </c>
      <c r="E283" s="10">
        <v>6490</v>
      </c>
      <c r="F283" s="47" t="s">
        <v>401</v>
      </c>
    </row>
    <row r="284" spans="1:6" x14ac:dyDescent="0.2">
      <c r="A284" s="7" t="s">
        <v>18</v>
      </c>
      <c r="B284" s="7" t="s">
        <v>399</v>
      </c>
      <c r="C284" s="8" t="s">
        <v>402</v>
      </c>
      <c r="D284" s="9" t="s">
        <v>46</v>
      </c>
      <c r="E284" s="10">
        <v>6490</v>
      </c>
      <c r="F284" s="47" t="s">
        <v>401</v>
      </c>
    </row>
    <row r="285" spans="1:6" x14ac:dyDescent="0.2">
      <c r="A285" s="7" t="s">
        <v>18</v>
      </c>
      <c r="B285" s="7" t="s">
        <v>399</v>
      </c>
      <c r="C285" s="8" t="s">
        <v>403</v>
      </c>
      <c r="D285" s="9" t="s">
        <v>46</v>
      </c>
      <c r="E285" s="10">
        <v>6490</v>
      </c>
      <c r="F285" s="47" t="s">
        <v>401</v>
      </c>
    </row>
    <row r="286" spans="1:6" ht="14.1" customHeight="1" x14ac:dyDescent="0.2">
      <c r="A286" s="7" t="s">
        <v>18</v>
      </c>
      <c r="B286" s="7" t="s">
        <v>399</v>
      </c>
      <c r="C286" s="8" t="s">
        <v>404</v>
      </c>
      <c r="D286" s="9" t="s">
        <v>46</v>
      </c>
      <c r="E286" s="10">
        <v>6490</v>
      </c>
      <c r="F286" s="47" t="s">
        <v>401</v>
      </c>
    </row>
    <row r="287" spans="1:6" ht="15" customHeight="1" x14ac:dyDescent="0.2">
      <c r="A287" s="7" t="s">
        <v>18</v>
      </c>
      <c r="B287" s="7" t="s">
        <v>399</v>
      </c>
      <c r="C287" s="8" t="s">
        <v>405</v>
      </c>
      <c r="D287" s="9" t="s">
        <v>46</v>
      </c>
      <c r="E287" s="10">
        <v>6490</v>
      </c>
      <c r="F287" s="47" t="s">
        <v>401</v>
      </c>
    </row>
    <row r="288" spans="1:6" ht="21.75" customHeight="1" x14ac:dyDescent="0.2">
      <c r="A288" s="122" t="s">
        <v>24</v>
      </c>
      <c r="B288" s="122" t="s">
        <v>406</v>
      </c>
      <c r="C288" s="123" t="s">
        <v>407</v>
      </c>
      <c r="D288" s="124" t="s">
        <v>46</v>
      </c>
      <c r="E288" s="125">
        <v>2205.7732999999998</v>
      </c>
      <c r="F288" s="126" t="s">
        <v>408</v>
      </c>
    </row>
    <row r="289" spans="1:6" ht="15.95" customHeight="1" x14ac:dyDescent="0.2">
      <c r="A289" s="122" t="s">
        <v>24</v>
      </c>
      <c r="B289" s="122" t="s">
        <v>406</v>
      </c>
      <c r="C289" s="123" t="s">
        <v>409</v>
      </c>
      <c r="D289" s="124" t="s">
        <v>46</v>
      </c>
      <c r="E289" s="125">
        <v>501.5</v>
      </c>
      <c r="F289" s="126" t="s">
        <v>408</v>
      </c>
    </row>
    <row r="290" spans="1:6" x14ac:dyDescent="0.2">
      <c r="A290" s="122" t="s">
        <v>24</v>
      </c>
      <c r="B290" s="122" t="s">
        <v>406</v>
      </c>
      <c r="C290" s="123" t="s">
        <v>410</v>
      </c>
      <c r="D290" s="124" t="s">
        <v>46</v>
      </c>
      <c r="E290" s="125">
        <v>442.5</v>
      </c>
      <c r="F290" s="126" t="s">
        <v>408</v>
      </c>
    </row>
    <row r="291" spans="1:6" ht="14.1" customHeight="1" x14ac:dyDescent="0.2">
      <c r="A291" s="122" t="s">
        <v>24</v>
      </c>
      <c r="B291" s="122" t="s">
        <v>406</v>
      </c>
      <c r="C291" s="123" t="s">
        <v>411</v>
      </c>
      <c r="D291" s="124" t="s">
        <v>46</v>
      </c>
      <c r="E291" s="125">
        <v>531</v>
      </c>
      <c r="F291" s="126" t="s">
        <v>408</v>
      </c>
    </row>
    <row r="292" spans="1:6" x14ac:dyDescent="0.2">
      <c r="A292" s="122" t="s">
        <v>24</v>
      </c>
      <c r="B292" s="122" t="s">
        <v>406</v>
      </c>
      <c r="C292" s="123" t="s">
        <v>412</v>
      </c>
      <c r="D292" s="124" t="s">
        <v>46</v>
      </c>
      <c r="E292" s="125">
        <v>796.5</v>
      </c>
      <c r="F292" s="126" t="s">
        <v>408</v>
      </c>
    </row>
    <row r="293" spans="1:6" ht="17.25" customHeight="1" x14ac:dyDescent="0.2">
      <c r="A293" s="122" t="s">
        <v>24</v>
      </c>
      <c r="B293" s="122" t="s">
        <v>406</v>
      </c>
      <c r="C293" s="123" t="s">
        <v>413</v>
      </c>
      <c r="D293" s="124" t="s">
        <v>46</v>
      </c>
      <c r="E293" s="125">
        <v>5640.4</v>
      </c>
      <c r="F293" s="126" t="s">
        <v>408</v>
      </c>
    </row>
    <row r="294" spans="1:6" ht="30.75" customHeight="1" x14ac:dyDescent="0.2">
      <c r="A294" s="122" t="s">
        <v>24</v>
      </c>
      <c r="B294" s="122" t="s">
        <v>406</v>
      </c>
      <c r="C294" s="123" t="s">
        <v>414</v>
      </c>
      <c r="D294" s="124" t="s">
        <v>46</v>
      </c>
      <c r="E294" s="125">
        <v>5640.4</v>
      </c>
      <c r="F294" s="126" t="s">
        <v>408</v>
      </c>
    </row>
    <row r="295" spans="1:6" ht="24" x14ac:dyDescent="0.2">
      <c r="A295" s="122" t="s">
        <v>24</v>
      </c>
      <c r="B295" s="122" t="s">
        <v>406</v>
      </c>
      <c r="C295" s="123" t="s">
        <v>415</v>
      </c>
      <c r="D295" s="124" t="s">
        <v>46</v>
      </c>
      <c r="E295" s="125">
        <v>5640.4</v>
      </c>
      <c r="F295" s="126" t="s">
        <v>408</v>
      </c>
    </row>
    <row r="296" spans="1:6" ht="29.25" customHeight="1" x14ac:dyDescent="0.2">
      <c r="A296" s="122" t="s">
        <v>24</v>
      </c>
      <c r="B296" s="122" t="s">
        <v>406</v>
      </c>
      <c r="C296" s="123" t="s">
        <v>416</v>
      </c>
      <c r="D296" s="124" t="s">
        <v>46</v>
      </c>
      <c r="E296" s="125">
        <v>4366</v>
      </c>
      <c r="F296" s="126" t="s">
        <v>408</v>
      </c>
    </row>
    <row r="297" spans="1:6" ht="28.5" customHeight="1" x14ac:dyDescent="0.2">
      <c r="A297" s="122" t="s">
        <v>24</v>
      </c>
      <c r="B297" s="122" t="s">
        <v>406</v>
      </c>
      <c r="C297" s="123" t="s">
        <v>417</v>
      </c>
      <c r="D297" s="124" t="s">
        <v>46</v>
      </c>
      <c r="E297" s="125">
        <v>15611.4</v>
      </c>
      <c r="F297" s="126" t="s">
        <v>408</v>
      </c>
    </row>
    <row r="298" spans="1:6" ht="28.5" customHeight="1" x14ac:dyDescent="0.2">
      <c r="A298" s="122" t="s">
        <v>24</v>
      </c>
      <c r="B298" s="122" t="s">
        <v>406</v>
      </c>
      <c r="C298" s="123" t="s">
        <v>418</v>
      </c>
      <c r="D298" s="124" t="s">
        <v>46</v>
      </c>
      <c r="E298" s="125">
        <v>179.15</v>
      </c>
      <c r="F298" s="126" t="s">
        <v>408</v>
      </c>
    </row>
    <row r="299" spans="1:6" ht="22.5" customHeight="1" x14ac:dyDescent="0.2">
      <c r="A299" s="122" t="s">
        <v>24</v>
      </c>
      <c r="B299" s="122" t="s">
        <v>406</v>
      </c>
      <c r="C299" s="123" t="s">
        <v>419</v>
      </c>
      <c r="D299" s="124" t="s">
        <v>46</v>
      </c>
      <c r="E299" s="125">
        <v>194.7</v>
      </c>
      <c r="F299" s="126" t="s">
        <v>408</v>
      </c>
    </row>
    <row r="300" spans="1:6" x14ac:dyDescent="0.2">
      <c r="A300" s="122" t="s">
        <v>24</v>
      </c>
      <c r="B300" s="122" t="s">
        <v>406</v>
      </c>
      <c r="C300" s="123" t="s">
        <v>420</v>
      </c>
      <c r="D300" s="124" t="s">
        <v>46</v>
      </c>
      <c r="E300" s="125">
        <v>672.6</v>
      </c>
      <c r="F300" s="126" t="s">
        <v>408</v>
      </c>
    </row>
    <row r="301" spans="1:6" x14ac:dyDescent="0.2">
      <c r="A301" s="122" t="s">
        <v>24</v>
      </c>
      <c r="B301" s="122" t="s">
        <v>406</v>
      </c>
      <c r="C301" s="123" t="s">
        <v>421</v>
      </c>
      <c r="D301" s="124" t="s">
        <v>46</v>
      </c>
      <c r="E301" s="125">
        <v>20650</v>
      </c>
      <c r="F301" s="126" t="s">
        <v>408</v>
      </c>
    </row>
    <row r="302" spans="1:6" x14ac:dyDescent="0.2">
      <c r="A302" s="122" t="s">
        <v>24</v>
      </c>
      <c r="B302" s="122" t="s">
        <v>406</v>
      </c>
      <c r="C302" s="123" t="s">
        <v>422</v>
      </c>
      <c r="D302" s="124" t="s">
        <v>46</v>
      </c>
      <c r="E302" s="125">
        <v>4661</v>
      </c>
      <c r="F302" s="126" t="s">
        <v>408</v>
      </c>
    </row>
    <row r="303" spans="1:6" x14ac:dyDescent="0.2">
      <c r="A303" s="122" t="s">
        <v>24</v>
      </c>
      <c r="B303" s="122" t="s">
        <v>406</v>
      </c>
      <c r="C303" s="123" t="s">
        <v>423</v>
      </c>
      <c r="D303" s="124" t="s">
        <v>46</v>
      </c>
      <c r="E303" s="125">
        <v>525.1</v>
      </c>
      <c r="F303" s="126" t="s">
        <v>408</v>
      </c>
    </row>
    <row r="304" spans="1:6" x14ac:dyDescent="0.2">
      <c r="A304" s="122" t="s">
        <v>24</v>
      </c>
      <c r="B304" s="122" t="s">
        <v>406</v>
      </c>
      <c r="C304" s="123" t="s">
        <v>424</v>
      </c>
      <c r="D304" s="124" t="s">
        <v>46</v>
      </c>
      <c r="E304" s="125">
        <v>6384.19</v>
      </c>
      <c r="F304" s="126" t="s">
        <v>408</v>
      </c>
    </row>
    <row r="305" spans="1:6" ht="21" customHeight="1" x14ac:dyDescent="0.2">
      <c r="A305" s="122" t="s">
        <v>24</v>
      </c>
      <c r="B305" s="122" t="s">
        <v>406</v>
      </c>
      <c r="C305" s="123" t="s">
        <v>425</v>
      </c>
      <c r="D305" s="124" t="s">
        <v>46</v>
      </c>
      <c r="E305" s="125">
        <v>899.04330000000004</v>
      </c>
      <c r="F305" s="126" t="s">
        <v>408</v>
      </c>
    </row>
    <row r="306" spans="1:6" ht="29.25" customHeight="1" x14ac:dyDescent="0.2">
      <c r="A306" s="122" t="s">
        <v>24</v>
      </c>
      <c r="B306" s="122" t="s">
        <v>406</v>
      </c>
      <c r="C306" s="123" t="s">
        <v>426</v>
      </c>
      <c r="D306" s="124" t="s">
        <v>46</v>
      </c>
      <c r="E306" s="125">
        <v>348.1</v>
      </c>
      <c r="F306" s="126" t="s">
        <v>408</v>
      </c>
    </row>
    <row r="307" spans="1:6" ht="28.5" customHeight="1" x14ac:dyDescent="0.2">
      <c r="A307" s="122" t="s">
        <v>24</v>
      </c>
      <c r="B307" s="122" t="s">
        <v>406</v>
      </c>
      <c r="C307" s="123" t="s">
        <v>427</v>
      </c>
      <c r="D307" s="124" t="s">
        <v>46</v>
      </c>
      <c r="E307" s="125">
        <v>147.5</v>
      </c>
      <c r="F307" s="126" t="s">
        <v>408</v>
      </c>
    </row>
    <row r="308" spans="1:6" ht="32.25" customHeight="1" x14ac:dyDescent="0.2">
      <c r="A308" s="122" t="s">
        <v>24</v>
      </c>
      <c r="B308" s="122" t="s">
        <v>406</v>
      </c>
      <c r="C308" s="123" t="s">
        <v>428</v>
      </c>
      <c r="D308" s="124" t="s">
        <v>46</v>
      </c>
      <c r="E308" s="125">
        <v>11210</v>
      </c>
      <c r="F308" s="126" t="s">
        <v>408</v>
      </c>
    </row>
    <row r="309" spans="1:6" ht="24" x14ac:dyDescent="0.2">
      <c r="A309" s="122" t="s">
        <v>24</v>
      </c>
      <c r="B309" s="122" t="s">
        <v>406</v>
      </c>
      <c r="C309" s="123" t="s">
        <v>429</v>
      </c>
      <c r="D309" s="124" t="s">
        <v>46</v>
      </c>
      <c r="E309" s="125">
        <v>1333.4</v>
      </c>
      <c r="F309" s="126" t="s">
        <v>408</v>
      </c>
    </row>
    <row r="310" spans="1:6" x14ac:dyDescent="0.2">
      <c r="A310" s="127" t="s">
        <v>14</v>
      </c>
      <c r="B310" s="127" t="s">
        <v>430</v>
      </c>
      <c r="C310" s="128" t="s">
        <v>431</v>
      </c>
      <c r="D310" s="129" t="s">
        <v>46</v>
      </c>
      <c r="E310" s="130">
        <v>939.75</v>
      </c>
      <c r="F310" s="131" t="s">
        <v>432</v>
      </c>
    </row>
    <row r="311" spans="1:6" ht="22.5" customHeight="1" x14ac:dyDescent="0.2">
      <c r="A311" s="127" t="s">
        <v>14</v>
      </c>
      <c r="B311" s="127" t="s">
        <v>430</v>
      </c>
      <c r="C311" s="128" t="s">
        <v>433</v>
      </c>
      <c r="D311" s="129" t="s">
        <v>46</v>
      </c>
      <c r="E311" s="130">
        <v>590</v>
      </c>
      <c r="F311" s="131" t="s">
        <v>432</v>
      </c>
    </row>
    <row r="312" spans="1:6" x14ac:dyDescent="0.2">
      <c r="A312" s="127" t="s">
        <v>14</v>
      </c>
      <c r="B312" s="127" t="s">
        <v>430</v>
      </c>
      <c r="C312" s="128" t="s">
        <v>434</v>
      </c>
      <c r="D312" s="129" t="s">
        <v>46</v>
      </c>
      <c r="E312" s="130">
        <v>761.25</v>
      </c>
      <c r="F312" s="131" t="s">
        <v>432</v>
      </c>
    </row>
    <row r="313" spans="1:6" x14ac:dyDescent="0.2">
      <c r="A313" s="127" t="s">
        <v>14</v>
      </c>
      <c r="B313" s="127" t="s">
        <v>430</v>
      </c>
      <c r="C313" s="132" t="s">
        <v>434</v>
      </c>
      <c r="D313" s="133" t="s">
        <v>46</v>
      </c>
      <c r="E313" s="134">
        <v>761.25</v>
      </c>
      <c r="F313" s="135" t="s">
        <v>435</v>
      </c>
    </row>
    <row r="314" spans="1:6" ht="26.25" customHeight="1" x14ac:dyDescent="0.2">
      <c r="A314" s="127" t="s">
        <v>14</v>
      </c>
      <c r="B314" s="127" t="s">
        <v>430</v>
      </c>
      <c r="C314" s="132" t="s">
        <v>436</v>
      </c>
      <c r="D314" s="133" t="s">
        <v>46</v>
      </c>
      <c r="E314" s="134">
        <v>309.75</v>
      </c>
      <c r="F314" s="135" t="s">
        <v>435</v>
      </c>
    </row>
    <row r="315" spans="1:6" ht="18" customHeight="1" x14ac:dyDescent="0.2">
      <c r="A315" s="127" t="s">
        <v>14</v>
      </c>
      <c r="B315" s="127" t="s">
        <v>430</v>
      </c>
      <c r="C315" s="128" t="s">
        <v>437</v>
      </c>
      <c r="D315" s="129" t="s">
        <v>46</v>
      </c>
      <c r="E315" s="130">
        <v>270.48</v>
      </c>
      <c r="F315" s="135" t="s">
        <v>435</v>
      </c>
    </row>
    <row r="316" spans="1:6" x14ac:dyDescent="0.2">
      <c r="A316" s="127" t="s">
        <v>14</v>
      </c>
      <c r="B316" s="127" t="s">
        <v>430</v>
      </c>
      <c r="C316" s="128" t="s">
        <v>438</v>
      </c>
      <c r="D316" s="129" t="s">
        <v>46</v>
      </c>
      <c r="E316" s="130">
        <v>229.21530000000001</v>
      </c>
      <c r="F316" s="131" t="s">
        <v>432</v>
      </c>
    </row>
    <row r="317" spans="1:6" x14ac:dyDescent="0.2">
      <c r="A317" s="127" t="s">
        <v>14</v>
      </c>
      <c r="B317" s="127" t="s">
        <v>430</v>
      </c>
      <c r="C317" s="128" t="s">
        <v>439</v>
      </c>
      <c r="D317" s="129" t="s">
        <v>46</v>
      </c>
      <c r="E317" s="130">
        <v>194.25</v>
      </c>
      <c r="F317" s="135" t="s">
        <v>435</v>
      </c>
    </row>
    <row r="318" spans="1:6" x14ac:dyDescent="0.2">
      <c r="A318" s="127" t="s">
        <v>14</v>
      </c>
      <c r="B318" s="127" t="s">
        <v>430</v>
      </c>
      <c r="C318" s="128" t="s">
        <v>440</v>
      </c>
      <c r="D318" s="129" t="s">
        <v>46</v>
      </c>
      <c r="E318" s="130">
        <v>414.75</v>
      </c>
      <c r="F318" s="131" t="s">
        <v>432</v>
      </c>
    </row>
    <row r="319" spans="1:6" x14ac:dyDescent="0.2">
      <c r="A319" s="127" t="s">
        <v>14</v>
      </c>
      <c r="B319" s="127" t="s">
        <v>430</v>
      </c>
      <c r="C319" s="128" t="s">
        <v>441</v>
      </c>
      <c r="D319" s="129" t="s">
        <v>46</v>
      </c>
      <c r="E319" s="130">
        <v>414.75</v>
      </c>
      <c r="F319" s="135" t="s">
        <v>435</v>
      </c>
    </row>
    <row r="320" spans="1:6" x14ac:dyDescent="0.2">
      <c r="A320" s="127" t="s">
        <v>14</v>
      </c>
      <c r="B320" s="127" t="s">
        <v>430</v>
      </c>
      <c r="C320" s="132" t="s">
        <v>442</v>
      </c>
      <c r="D320" s="133" t="s">
        <v>46</v>
      </c>
      <c r="E320" s="134">
        <v>3669.75</v>
      </c>
      <c r="F320" s="135" t="s">
        <v>435</v>
      </c>
    </row>
    <row r="321" spans="1:6" x14ac:dyDescent="0.2">
      <c r="A321" s="127" t="s">
        <v>14</v>
      </c>
      <c r="B321" s="127" t="s">
        <v>430</v>
      </c>
      <c r="C321" s="128" t="s">
        <v>443</v>
      </c>
      <c r="D321" s="129" t="s">
        <v>444</v>
      </c>
      <c r="E321" s="130">
        <v>866.25</v>
      </c>
      <c r="F321" s="135" t="s">
        <v>435</v>
      </c>
    </row>
    <row r="322" spans="1:6" ht="24" x14ac:dyDescent="0.2">
      <c r="A322" s="127" t="s">
        <v>14</v>
      </c>
      <c r="B322" s="127" t="s">
        <v>430</v>
      </c>
      <c r="C322" s="128" t="s">
        <v>445</v>
      </c>
      <c r="D322" s="129" t="s">
        <v>46</v>
      </c>
      <c r="E322" s="130">
        <v>8096</v>
      </c>
      <c r="F322" s="135" t="s">
        <v>435</v>
      </c>
    </row>
    <row r="323" spans="1:6" ht="24" x14ac:dyDescent="0.2">
      <c r="A323" s="127" t="s">
        <v>14</v>
      </c>
      <c r="B323" s="127" t="s">
        <v>430</v>
      </c>
      <c r="C323" s="128" t="s">
        <v>446</v>
      </c>
      <c r="D323" s="129" t="s">
        <v>46</v>
      </c>
      <c r="E323" s="130">
        <v>8000</v>
      </c>
      <c r="F323" s="135" t="s">
        <v>435</v>
      </c>
    </row>
    <row r="324" spans="1:6" x14ac:dyDescent="0.2">
      <c r="A324" s="127" t="s">
        <v>14</v>
      </c>
      <c r="B324" s="127" t="s">
        <v>430</v>
      </c>
      <c r="C324" s="132" t="s">
        <v>447</v>
      </c>
      <c r="D324" s="133" t="s">
        <v>46</v>
      </c>
      <c r="E324" s="134">
        <v>167.27</v>
      </c>
      <c r="F324" s="135" t="s">
        <v>435</v>
      </c>
    </row>
    <row r="325" spans="1:6" ht="30.75" customHeight="1" x14ac:dyDescent="0.2">
      <c r="A325" s="127" t="s">
        <v>14</v>
      </c>
      <c r="B325" s="127" t="s">
        <v>430</v>
      </c>
      <c r="C325" s="128" t="s">
        <v>448</v>
      </c>
      <c r="D325" s="129" t="s">
        <v>46</v>
      </c>
      <c r="E325" s="130">
        <v>402.67669999999998</v>
      </c>
      <c r="F325" s="131" t="s">
        <v>432</v>
      </c>
    </row>
    <row r="326" spans="1:6" x14ac:dyDescent="0.2">
      <c r="A326" s="127" t="s">
        <v>14</v>
      </c>
      <c r="B326" s="127" t="s">
        <v>430</v>
      </c>
      <c r="C326" s="128" t="s">
        <v>449</v>
      </c>
      <c r="D326" s="129" t="s">
        <v>46</v>
      </c>
      <c r="E326" s="130">
        <v>600.9153</v>
      </c>
      <c r="F326" s="131" t="s">
        <v>432</v>
      </c>
    </row>
    <row r="327" spans="1:6" x14ac:dyDescent="0.2">
      <c r="A327" s="127" t="s">
        <v>14</v>
      </c>
      <c r="B327" s="127" t="s">
        <v>430</v>
      </c>
      <c r="C327" s="128" t="s">
        <v>450</v>
      </c>
      <c r="D327" s="129" t="s">
        <v>444</v>
      </c>
      <c r="E327" s="130">
        <v>489.40600000000001</v>
      </c>
      <c r="F327" s="135" t="s">
        <v>435</v>
      </c>
    </row>
    <row r="328" spans="1:6" ht="24.75" customHeight="1" x14ac:dyDescent="0.2">
      <c r="A328" s="127" t="s">
        <v>14</v>
      </c>
      <c r="B328" s="127" t="s">
        <v>430</v>
      </c>
      <c r="C328" s="128" t="s">
        <v>451</v>
      </c>
      <c r="D328" s="129" t="s">
        <v>46</v>
      </c>
      <c r="E328" s="130">
        <v>455.48</v>
      </c>
      <c r="F328" s="131" t="s">
        <v>432</v>
      </c>
    </row>
    <row r="329" spans="1:6" ht="24" x14ac:dyDescent="0.2">
      <c r="A329" s="7" t="s">
        <v>20</v>
      </c>
      <c r="B329" s="7" t="s">
        <v>452</v>
      </c>
      <c r="C329" s="8" t="s">
        <v>453</v>
      </c>
      <c r="D329" s="9" t="s">
        <v>46</v>
      </c>
      <c r="E329" s="10">
        <v>6490</v>
      </c>
      <c r="F329" s="47" t="s">
        <v>454</v>
      </c>
    </row>
    <row r="330" spans="1:6" ht="24" x14ac:dyDescent="0.2">
      <c r="A330" s="7" t="s">
        <v>455</v>
      </c>
      <c r="B330" s="7" t="s">
        <v>456</v>
      </c>
      <c r="C330" s="8" t="s">
        <v>457</v>
      </c>
      <c r="D330" s="9" t="s">
        <v>214</v>
      </c>
      <c r="E330" s="10">
        <v>460.2</v>
      </c>
      <c r="F330" s="47" t="s">
        <v>458</v>
      </c>
    </row>
    <row r="331" spans="1:6" ht="36" x14ac:dyDescent="0.2">
      <c r="A331" s="7" t="s">
        <v>4</v>
      </c>
      <c r="B331" s="7" t="s">
        <v>459</v>
      </c>
      <c r="C331" s="8" t="s">
        <v>460</v>
      </c>
      <c r="D331" s="9" t="s">
        <v>461</v>
      </c>
      <c r="E331" s="10">
        <v>44877.760000000002</v>
      </c>
      <c r="F331" s="47" t="s">
        <v>462</v>
      </c>
    </row>
    <row r="332" spans="1:6" x14ac:dyDescent="0.2">
      <c r="A332" s="11" t="s">
        <v>463</v>
      </c>
      <c r="B332" s="11" t="s">
        <v>464</v>
      </c>
      <c r="C332" s="8" t="s">
        <v>465</v>
      </c>
      <c r="D332" s="9" t="s">
        <v>466</v>
      </c>
      <c r="E332" s="10">
        <v>3000</v>
      </c>
      <c r="F332" s="47" t="s">
        <v>467</v>
      </c>
    </row>
    <row r="333" spans="1:6" ht="24" x14ac:dyDescent="0.2">
      <c r="A333" s="136" t="s">
        <v>468</v>
      </c>
      <c r="B333" s="136" t="s">
        <v>469</v>
      </c>
      <c r="C333" s="137" t="s">
        <v>470</v>
      </c>
      <c r="D333" s="138" t="s">
        <v>46</v>
      </c>
      <c r="E333" s="139">
        <v>23562.5</v>
      </c>
      <c r="F333" s="140" t="s">
        <v>471</v>
      </c>
    </row>
    <row r="334" spans="1:6" ht="24" x14ac:dyDescent="0.2">
      <c r="A334" s="136" t="s">
        <v>468</v>
      </c>
      <c r="B334" s="136" t="s">
        <v>469</v>
      </c>
      <c r="C334" s="137" t="s">
        <v>472</v>
      </c>
      <c r="D334" s="138" t="s">
        <v>46</v>
      </c>
      <c r="E334" s="139">
        <v>102660</v>
      </c>
      <c r="F334" s="140" t="s">
        <v>471</v>
      </c>
    </row>
    <row r="335" spans="1:6" ht="20.25" customHeight="1" x14ac:dyDescent="0.2">
      <c r="A335" s="141" t="s">
        <v>473</v>
      </c>
      <c r="B335" s="141" t="s">
        <v>474</v>
      </c>
      <c r="C335" s="142" t="s">
        <v>475</v>
      </c>
      <c r="D335" s="143" t="s">
        <v>46</v>
      </c>
      <c r="E335" s="144">
        <v>590</v>
      </c>
      <c r="F335" s="145" t="s">
        <v>476</v>
      </c>
    </row>
    <row r="336" spans="1:6" ht="15" customHeight="1" x14ac:dyDescent="0.2">
      <c r="A336" s="141" t="s">
        <v>473</v>
      </c>
      <c r="B336" s="141" t="s">
        <v>474</v>
      </c>
      <c r="C336" s="142" t="s">
        <v>477</v>
      </c>
      <c r="D336" s="143" t="s">
        <v>46</v>
      </c>
      <c r="E336" s="144">
        <v>2124</v>
      </c>
      <c r="F336" s="145" t="s">
        <v>476</v>
      </c>
    </row>
    <row r="337" spans="1:6" ht="14.1" customHeight="1" x14ac:dyDescent="0.2">
      <c r="A337" s="141" t="s">
        <v>473</v>
      </c>
      <c r="B337" s="141" t="s">
        <v>474</v>
      </c>
      <c r="C337" s="142" t="s">
        <v>478</v>
      </c>
      <c r="D337" s="143" t="s">
        <v>479</v>
      </c>
      <c r="E337" s="144">
        <v>2832</v>
      </c>
      <c r="F337" s="145" t="s">
        <v>476</v>
      </c>
    </row>
    <row r="338" spans="1:6" x14ac:dyDescent="0.2">
      <c r="A338" s="141" t="s">
        <v>473</v>
      </c>
      <c r="B338" s="141" t="s">
        <v>474</v>
      </c>
      <c r="C338" s="142" t="s">
        <v>480</v>
      </c>
      <c r="D338" s="143" t="s">
        <v>479</v>
      </c>
      <c r="E338" s="144">
        <v>2548.8000000000002</v>
      </c>
      <c r="F338" s="145" t="s">
        <v>476</v>
      </c>
    </row>
    <row r="339" spans="1:6" ht="15" customHeight="1" x14ac:dyDescent="0.2">
      <c r="A339" s="141" t="s">
        <v>473</v>
      </c>
      <c r="B339" s="141" t="s">
        <v>474</v>
      </c>
      <c r="C339" s="142" t="s">
        <v>481</v>
      </c>
      <c r="D339" s="143" t="s">
        <v>479</v>
      </c>
      <c r="E339" s="144">
        <v>2360</v>
      </c>
      <c r="F339" s="145" t="s">
        <v>476</v>
      </c>
    </row>
    <row r="340" spans="1:6" ht="24" x14ac:dyDescent="0.2">
      <c r="A340" s="141" t="s">
        <v>473</v>
      </c>
      <c r="B340" s="141" t="s">
        <v>474</v>
      </c>
      <c r="C340" s="142" t="s">
        <v>482</v>
      </c>
      <c r="D340" s="143" t="s">
        <v>479</v>
      </c>
      <c r="E340" s="144">
        <v>2360</v>
      </c>
      <c r="F340" s="145" t="s">
        <v>476</v>
      </c>
    </row>
    <row r="341" spans="1:6" x14ac:dyDescent="0.2">
      <c r="A341" s="141" t="s">
        <v>473</v>
      </c>
      <c r="B341" s="141" t="s">
        <v>474</v>
      </c>
      <c r="C341" s="142" t="s">
        <v>483</v>
      </c>
      <c r="D341" s="143" t="s">
        <v>479</v>
      </c>
      <c r="E341" s="144">
        <v>708</v>
      </c>
      <c r="F341" s="145" t="s">
        <v>476</v>
      </c>
    </row>
    <row r="342" spans="1:6" x14ac:dyDescent="0.2">
      <c r="A342" s="141" t="s">
        <v>473</v>
      </c>
      <c r="B342" s="141" t="s">
        <v>474</v>
      </c>
      <c r="C342" s="142" t="s">
        <v>484</v>
      </c>
      <c r="D342" s="143" t="s">
        <v>46</v>
      </c>
      <c r="E342" s="144">
        <v>7670</v>
      </c>
      <c r="F342" s="145" t="s">
        <v>476</v>
      </c>
    </row>
    <row r="343" spans="1:6" ht="24" x14ac:dyDescent="0.2">
      <c r="A343" s="141" t="s">
        <v>473</v>
      </c>
      <c r="B343" s="141" t="s">
        <v>474</v>
      </c>
      <c r="C343" s="142" t="s">
        <v>485</v>
      </c>
      <c r="D343" s="143" t="s">
        <v>479</v>
      </c>
      <c r="E343" s="144">
        <v>2548.8000000000002</v>
      </c>
      <c r="F343" s="145" t="s">
        <v>476</v>
      </c>
    </row>
    <row r="344" spans="1:6" ht="24" x14ac:dyDescent="0.2">
      <c r="A344" s="141" t="s">
        <v>473</v>
      </c>
      <c r="B344" s="141" t="s">
        <v>474</v>
      </c>
      <c r="C344" s="142" t="s">
        <v>486</v>
      </c>
      <c r="D344" s="143" t="s">
        <v>46</v>
      </c>
      <c r="E344" s="144">
        <v>2360</v>
      </c>
      <c r="F344" s="145" t="s">
        <v>476</v>
      </c>
    </row>
    <row r="345" spans="1:6" ht="24" x14ac:dyDescent="0.2">
      <c r="A345" s="141" t="s">
        <v>473</v>
      </c>
      <c r="B345" s="141" t="s">
        <v>474</v>
      </c>
      <c r="C345" s="142" t="s">
        <v>487</v>
      </c>
      <c r="D345" s="143" t="s">
        <v>46</v>
      </c>
      <c r="E345" s="144">
        <v>1770</v>
      </c>
      <c r="F345" s="145" t="s">
        <v>476</v>
      </c>
    </row>
    <row r="346" spans="1:6" x14ac:dyDescent="0.2">
      <c r="A346" s="141" t="s">
        <v>473</v>
      </c>
      <c r="B346" s="141" t="s">
        <v>474</v>
      </c>
      <c r="C346" s="142" t="s">
        <v>488</v>
      </c>
      <c r="D346" s="143" t="s">
        <v>46</v>
      </c>
      <c r="E346" s="144">
        <v>1121</v>
      </c>
      <c r="F346" s="145" t="s">
        <v>476</v>
      </c>
    </row>
    <row r="347" spans="1:6" x14ac:dyDescent="0.2">
      <c r="A347" s="146" t="s">
        <v>489</v>
      </c>
      <c r="B347" s="146" t="s">
        <v>490</v>
      </c>
      <c r="C347" s="147" t="s">
        <v>491</v>
      </c>
      <c r="D347" s="148" t="s">
        <v>46</v>
      </c>
      <c r="E347" s="149">
        <v>1770</v>
      </c>
      <c r="F347" s="150" t="s">
        <v>492</v>
      </c>
    </row>
    <row r="348" spans="1:6" ht="24" x14ac:dyDescent="0.2">
      <c r="A348" s="146" t="s">
        <v>489</v>
      </c>
      <c r="B348" s="146" t="s">
        <v>490</v>
      </c>
      <c r="C348" s="147" t="s">
        <v>493</v>
      </c>
      <c r="D348" s="148" t="s">
        <v>46</v>
      </c>
      <c r="E348" s="149">
        <v>1062</v>
      </c>
      <c r="F348" s="150" t="s">
        <v>492</v>
      </c>
    </row>
    <row r="349" spans="1:6" x14ac:dyDescent="0.2">
      <c r="A349" s="146" t="s">
        <v>489</v>
      </c>
      <c r="B349" s="146" t="s">
        <v>490</v>
      </c>
      <c r="C349" s="147" t="s">
        <v>494</v>
      </c>
      <c r="D349" s="148" t="s">
        <v>46</v>
      </c>
      <c r="E349" s="149">
        <v>420.55200000000002</v>
      </c>
      <c r="F349" s="150" t="s">
        <v>492</v>
      </c>
    </row>
    <row r="350" spans="1:6" ht="24" x14ac:dyDescent="0.2">
      <c r="A350" s="146" t="s">
        <v>489</v>
      </c>
      <c r="B350" s="146" t="s">
        <v>490</v>
      </c>
      <c r="C350" s="147" t="s">
        <v>495</v>
      </c>
      <c r="D350" s="148" t="s">
        <v>46</v>
      </c>
      <c r="E350" s="149">
        <v>420.73</v>
      </c>
      <c r="F350" s="150" t="s">
        <v>492</v>
      </c>
    </row>
    <row r="351" spans="1:6" ht="24" x14ac:dyDescent="0.2">
      <c r="A351" s="146" t="s">
        <v>489</v>
      </c>
      <c r="B351" s="146" t="s">
        <v>490</v>
      </c>
      <c r="C351" s="147" t="s">
        <v>496</v>
      </c>
      <c r="D351" s="148" t="s">
        <v>46</v>
      </c>
      <c r="E351" s="149">
        <v>1379.48</v>
      </c>
      <c r="F351" s="150" t="s">
        <v>492</v>
      </c>
    </row>
    <row r="352" spans="1:6" ht="24" x14ac:dyDescent="0.2">
      <c r="A352" s="146" t="s">
        <v>489</v>
      </c>
      <c r="B352" s="146" t="s">
        <v>490</v>
      </c>
      <c r="C352" s="147" t="s">
        <v>496</v>
      </c>
      <c r="D352" s="148" t="s">
        <v>46</v>
      </c>
      <c r="E352" s="149">
        <v>486.69200000000001</v>
      </c>
      <c r="F352" s="150" t="s">
        <v>492</v>
      </c>
    </row>
    <row r="353" spans="1:6" ht="24" x14ac:dyDescent="0.2">
      <c r="A353" s="146" t="s">
        <v>489</v>
      </c>
      <c r="B353" s="146" t="s">
        <v>490</v>
      </c>
      <c r="C353" s="147" t="s">
        <v>497</v>
      </c>
      <c r="D353" s="148" t="s">
        <v>46</v>
      </c>
      <c r="E353" s="149">
        <v>420.09199999999998</v>
      </c>
      <c r="F353" s="150" t="s">
        <v>492</v>
      </c>
    </row>
    <row r="354" spans="1:6" ht="24" x14ac:dyDescent="0.2">
      <c r="A354" s="146" t="s">
        <v>489</v>
      </c>
      <c r="B354" s="146" t="s">
        <v>490</v>
      </c>
      <c r="C354" s="147" t="s">
        <v>498</v>
      </c>
      <c r="D354" s="148" t="s">
        <v>46</v>
      </c>
      <c r="E354" s="149">
        <v>422.358</v>
      </c>
      <c r="F354" s="150" t="s">
        <v>492</v>
      </c>
    </row>
    <row r="355" spans="1:6" ht="15" customHeight="1" x14ac:dyDescent="0.2">
      <c r="A355" s="146" t="s">
        <v>489</v>
      </c>
      <c r="B355" s="146" t="s">
        <v>490</v>
      </c>
      <c r="C355" s="147" t="s">
        <v>499</v>
      </c>
      <c r="D355" s="148" t="s">
        <v>46</v>
      </c>
      <c r="E355" s="149">
        <v>422.44</v>
      </c>
      <c r="F355" s="150" t="s">
        <v>492</v>
      </c>
    </row>
    <row r="356" spans="1:6" ht="24" x14ac:dyDescent="0.2">
      <c r="A356" s="146" t="s">
        <v>489</v>
      </c>
      <c r="B356" s="146" t="s">
        <v>490</v>
      </c>
      <c r="C356" s="147" t="s">
        <v>500</v>
      </c>
      <c r="D356" s="148" t="s">
        <v>46</v>
      </c>
      <c r="E356" s="149">
        <v>422.62799999999999</v>
      </c>
      <c r="F356" s="150" t="s">
        <v>492</v>
      </c>
    </row>
    <row r="357" spans="1:6" ht="14.1" customHeight="1" x14ac:dyDescent="0.2">
      <c r="A357" s="146" t="s">
        <v>489</v>
      </c>
      <c r="B357" s="146" t="s">
        <v>490</v>
      </c>
      <c r="C357" s="147" t="s">
        <v>501</v>
      </c>
      <c r="D357" s="148" t="s">
        <v>46</v>
      </c>
      <c r="E357" s="149">
        <v>810.41200000000003</v>
      </c>
      <c r="F357" s="150" t="s">
        <v>492</v>
      </c>
    </row>
    <row r="358" spans="1:6" x14ac:dyDescent="0.2">
      <c r="A358" s="146" t="s">
        <v>489</v>
      </c>
      <c r="B358" s="146" t="s">
        <v>490</v>
      </c>
      <c r="C358" s="147" t="s">
        <v>502</v>
      </c>
      <c r="D358" s="148" t="s">
        <v>46</v>
      </c>
      <c r="E358" s="149">
        <v>1069.47</v>
      </c>
      <c r="F358" s="150" t="s">
        <v>492</v>
      </c>
    </row>
    <row r="359" spans="1:6" ht="18" customHeight="1" x14ac:dyDescent="0.2">
      <c r="A359" s="146" t="s">
        <v>489</v>
      </c>
      <c r="B359" s="146" t="s">
        <v>490</v>
      </c>
      <c r="C359" s="147" t="s">
        <v>503</v>
      </c>
      <c r="D359" s="148" t="s">
        <v>46</v>
      </c>
      <c r="E359" s="149">
        <v>3499.9967000000001</v>
      </c>
      <c r="F359" s="150" t="s">
        <v>492</v>
      </c>
    </row>
    <row r="360" spans="1:6" ht="18.95" customHeight="1" x14ac:dyDescent="0.2">
      <c r="A360" s="146" t="s">
        <v>489</v>
      </c>
      <c r="B360" s="146" t="s">
        <v>490</v>
      </c>
      <c r="C360" s="147" t="s">
        <v>504</v>
      </c>
      <c r="D360" s="148" t="s">
        <v>46</v>
      </c>
      <c r="E360" s="149">
        <v>200.6</v>
      </c>
      <c r="F360" s="150" t="s">
        <v>492</v>
      </c>
    </row>
    <row r="361" spans="1:6" ht="15.95" customHeight="1" x14ac:dyDescent="0.2">
      <c r="A361" s="146" t="s">
        <v>489</v>
      </c>
      <c r="B361" s="146" t="s">
        <v>490</v>
      </c>
      <c r="C361" s="147" t="s">
        <v>505</v>
      </c>
      <c r="D361" s="148" t="s">
        <v>46</v>
      </c>
      <c r="E361" s="149">
        <v>17.405000000000001</v>
      </c>
      <c r="F361" s="150" t="s">
        <v>492</v>
      </c>
    </row>
    <row r="362" spans="1:6" ht="21" customHeight="1" x14ac:dyDescent="0.2">
      <c r="A362" s="146" t="s">
        <v>489</v>
      </c>
      <c r="B362" s="146" t="s">
        <v>490</v>
      </c>
      <c r="C362" s="147" t="s">
        <v>506</v>
      </c>
      <c r="D362" s="148" t="s">
        <v>46</v>
      </c>
      <c r="E362" s="149">
        <v>101.48</v>
      </c>
      <c r="F362" s="150" t="s">
        <v>492</v>
      </c>
    </row>
    <row r="363" spans="1:6" x14ac:dyDescent="0.2">
      <c r="A363" s="146" t="s">
        <v>489</v>
      </c>
      <c r="B363" s="146" t="s">
        <v>490</v>
      </c>
      <c r="C363" s="147" t="s">
        <v>507</v>
      </c>
      <c r="D363" s="148" t="s">
        <v>46</v>
      </c>
      <c r="E363" s="149">
        <v>15.281000000000001</v>
      </c>
      <c r="F363" s="150" t="s">
        <v>492</v>
      </c>
    </row>
    <row r="364" spans="1:6" x14ac:dyDescent="0.2">
      <c r="A364" s="146" t="s">
        <v>489</v>
      </c>
      <c r="B364" s="146" t="s">
        <v>490</v>
      </c>
      <c r="C364" s="147" t="s">
        <v>508</v>
      </c>
      <c r="D364" s="148" t="s">
        <v>46</v>
      </c>
      <c r="E364" s="149">
        <v>34.81</v>
      </c>
      <c r="F364" s="150" t="s">
        <v>492</v>
      </c>
    </row>
    <row r="365" spans="1:6" x14ac:dyDescent="0.2">
      <c r="A365" s="146" t="s">
        <v>489</v>
      </c>
      <c r="B365" s="146" t="s">
        <v>490</v>
      </c>
      <c r="C365" s="147" t="s">
        <v>509</v>
      </c>
      <c r="D365" s="148" t="s">
        <v>46</v>
      </c>
      <c r="E365" s="149">
        <v>77.88</v>
      </c>
      <c r="F365" s="150" t="s">
        <v>492</v>
      </c>
    </row>
    <row r="366" spans="1:6" x14ac:dyDescent="0.2">
      <c r="A366" s="146" t="s">
        <v>489</v>
      </c>
      <c r="B366" s="146" t="s">
        <v>490</v>
      </c>
      <c r="C366" s="147" t="s">
        <v>510</v>
      </c>
      <c r="D366" s="148" t="s">
        <v>73</v>
      </c>
      <c r="E366" s="149">
        <v>403.79669999999999</v>
      </c>
      <c r="F366" s="150" t="s">
        <v>492</v>
      </c>
    </row>
    <row r="367" spans="1:6" x14ac:dyDescent="0.2">
      <c r="A367" s="146" t="s">
        <v>489</v>
      </c>
      <c r="B367" s="146" t="s">
        <v>490</v>
      </c>
      <c r="C367" s="147" t="s">
        <v>511</v>
      </c>
      <c r="D367" s="148" t="s">
        <v>73</v>
      </c>
      <c r="E367" s="149">
        <v>36</v>
      </c>
      <c r="F367" s="150" t="s">
        <v>492</v>
      </c>
    </row>
    <row r="368" spans="1:6" x14ac:dyDescent="0.2">
      <c r="A368" s="146" t="s">
        <v>489</v>
      </c>
      <c r="B368" s="146" t="s">
        <v>490</v>
      </c>
      <c r="C368" s="147" t="s">
        <v>512</v>
      </c>
      <c r="D368" s="148" t="s">
        <v>73</v>
      </c>
      <c r="E368" s="149">
        <v>154.875</v>
      </c>
      <c r="F368" s="150" t="s">
        <v>492</v>
      </c>
    </row>
    <row r="369" spans="1:6" x14ac:dyDescent="0.2">
      <c r="A369" s="146" t="s">
        <v>489</v>
      </c>
      <c r="B369" s="146" t="s">
        <v>490</v>
      </c>
      <c r="C369" s="146" t="s">
        <v>513</v>
      </c>
      <c r="D369" s="148" t="s">
        <v>46</v>
      </c>
      <c r="E369" s="151">
        <v>121.54</v>
      </c>
      <c r="F369" s="152" t="s">
        <v>492</v>
      </c>
    </row>
    <row r="370" spans="1:6" ht="18" customHeight="1" x14ac:dyDescent="0.2">
      <c r="A370" s="146" t="s">
        <v>489</v>
      </c>
      <c r="B370" s="146" t="s">
        <v>490</v>
      </c>
      <c r="C370" s="147" t="s">
        <v>514</v>
      </c>
      <c r="D370" s="148" t="s">
        <v>46</v>
      </c>
      <c r="E370" s="149">
        <v>510.04250000000002</v>
      </c>
      <c r="F370" s="150" t="s">
        <v>492</v>
      </c>
    </row>
    <row r="371" spans="1:6" ht="24" x14ac:dyDescent="0.2">
      <c r="A371" s="146" t="s">
        <v>489</v>
      </c>
      <c r="B371" s="146" t="s">
        <v>490</v>
      </c>
      <c r="C371" s="147" t="s">
        <v>515</v>
      </c>
      <c r="D371" s="148" t="s">
        <v>46</v>
      </c>
      <c r="E371" s="149">
        <v>510.04250000000002</v>
      </c>
      <c r="F371" s="150" t="s">
        <v>492</v>
      </c>
    </row>
    <row r="372" spans="1:6" ht="24" x14ac:dyDescent="0.2">
      <c r="A372" s="146" t="s">
        <v>489</v>
      </c>
      <c r="B372" s="146" t="s">
        <v>490</v>
      </c>
      <c r="C372" s="147" t="s">
        <v>516</v>
      </c>
      <c r="D372" s="148" t="s">
        <v>46</v>
      </c>
      <c r="E372" s="149">
        <v>445.214</v>
      </c>
      <c r="F372" s="150" t="s">
        <v>492</v>
      </c>
    </row>
    <row r="373" spans="1:6" ht="24" x14ac:dyDescent="0.2">
      <c r="A373" s="146" t="s">
        <v>489</v>
      </c>
      <c r="B373" s="146" t="s">
        <v>490</v>
      </c>
      <c r="C373" s="147" t="s">
        <v>517</v>
      </c>
      <c r="D373" s="148" t="s">
        <v>46</v>
      </c>
      <c r="E373" s="149">
        <v>445.21409999999997</v>
      </c>
      <c r="F373" s="150" t="s">
        <v>492</v>
      </c>
    </row>
    <row r="374" spans="1:6" ht="21.75" customHeight="1" x14ac:dyDescent="0.2">
      <c r="A374" s="146" t="s">
        <v>489</v>
      </c>
      <c r="B374" s="146" t="s">
        <v>490</v>
      </c>
      <c r="C374" s="147" t="s">
        <v>517</v>
      </c>
      <c r="D374" s="148" t="s">
        <v>46</v>
      </c>
      <c r="E374" s="149">
        <v>437.91</v>
      </c>
      <c r="F374" s="150" t="s">
        <v>492</v>
      </c>
    </row>
    <row r="375" spans="1:6" ht="24" x14ac:dyDescent="0.2">
      <c r="A375" s="146" t="s">
        <v>489</v>
      </c>
      <c r="B375" s="146" t="s">
        <v>490</v>
      </c>
      <c r="C375" s="147" t="s">
        <v>518</v>
      </c>
      <c r="D375" s="148" t="s">
        <v>46</v>
      </c>
      <c r="E375" s="149">
        <v>440.16329999999999</v>
      </c>
      <c r="F375" s="150" t="s">
        <v>492</v>
      </c>
    </row>
    <row r="376" spans="1:6" ht="24" x14ac:dyDescent="0.2">
      <c r="A376" s="146" t="s">
        <v>489</v>
      </c>
      <c r="B376" s="146" t="s">
        <v>490</v>
      </c>
      <c r="C376" s="147" t="s">
        <v>519</v>
      </c>
      <c r="D376" s="148" t="s">
        <v>46</v>
      </c>
      <c r="E376" s="149">
        <v>439.49</v>
      </c>
      <c r="F376" s="150" t="s">
        <v>492</v>
      </c>
    </row>
    <row r="377" spans="1:6" ht="24" x14ac:dyDescent="0.2">
      <c r="A377" s="146" t="s">
        <v>489</v>
      </c>
      <c r="B377" s="146" t="s">
        <v>490</v>
      </c>
      <c r="C377" s="147" t="s">
        <v>520</v>
      </c>
      <c r="D377" s="148" t="s">
        <v>46</v>
      </c>
      <c r="E377" s="149">
        <v>442.005</v>
      </c>
      <c r="F377" s="150" t="s">
        <v>492</v>
      </c>
    </row>
    <row r="378" spans="1:6" ht="24" x14ac:dyDescent="0.2">
      <c r="A378" s="146" t="s">
        <v>489</v>
      </c>
      <c r="B378" s="146" t="s">
        <v>490</v>
      </c>
      <c r="C378" s="147" t="s">
        <v>521</v>
      </c>
      <c r="D378" s="148" t="s">
        <v>46</v>
      </c>
      <c r="E378" s="149">
        <v>439.49</v>
      </c>
      <c r="F378" s="150" t="s">
        <v>492</v>
      </c>
    </row>
    <row r="379" spans="1:6" ht="24" x14ac:dyDescent="0.2">
      <c r="A379" s="146" t="s">
        <v>489</v>
      </c>
      <c r="B379" s="146" t="s">
        <v>490</v>
      </c>
      <c r="C379" s="147" t="s">
        <v>522</v>
      </c>
      <c r="D379" s="148" t="s">
        <v>46</v>
      </c>
      <c r="E379" s="149">
        <v>835.00300000000004</v>
      </c>
      <c r="F379" s="150" t="s">
        <v>492</v>
      </c>
    </row>
    <row r="380" spans="1:6" ht="24" x14ac:dyDescent="0.2">
      <c r="A380" s="146" t="s">
        <v>489</v>
      </c>
      <c r="B380" s="146" t="s">
        <v>490</v>
      </c>
      <c r="C380" s="147" t="s">
        <v>523</v>
      </c>
      <c r="D380" s="148" t="s">
        <v>46</v>
      </c>
      <c r="E380" s="149">
        <v>1110</v>
      </c>
      <c r="F380" s="150" t="s">
        <v>492</v>
      </c>
    </row>
    <row r="381" spans="1:6" ht="24" x14ac:dyDescent="0.2">
      <c r="A381" s="146" t="s">
        <v>489</v>
      </c>
      <c r="B381" s="146" t="s">
        <v>490</v>
      </c>
      <c r="C381" s="147" t="s">
        <v>524</v>
      </c>
      <c r="D381" s="148" t="s">
        <v>46</v>
      </c>
      <c r="E381" s="149">
        <v>932.61249999999995</v>
      </c>
      <c r="F381" s="150" t="s">
        <v>492</v>
      </c>
    </row>
    <row r="382" spans="1:6" ht="24" x14ac:dyDescent="0.2">
      <c r="A382" s="146" t="s">
        <v>489</v>
      </c>
      <c r="B382" s="146" t="s">
        <v>490</v>
      </c>
      <c r="C382" s="147" t="s">
        <v>525</v>
      </c>
      <c r="D382" s="148" t="s">
        <v>46</v>
      </c>
      <c r="E382" s="149">
        <v>932.39</v>
      </c>
      <c r="F382" s="150" t="s">
        <v>492</v>
      </c>
    </row>
    <row r="383" spans="1:6" ht="24" x14ac:dyDescent="0.2">
      <c r="A383" s="146" t="s">
        <v>489</v>
      </c>
      <c r="B383" s="146" t="s">
        <v>490</v>
      </c>
      <c r="C383" s="147" t="s">
        <v>526</v>
      </c>
      <c r="D383" s="148" t="s">
        <v>46</v>
      </c>
      <c r="E383" s="149">
        <v>932.39</v>
      </c>
      <c r="F383" s="150" t="s">
        <v>492</v>
      </c>
    </row>
    <row r="384" spans="1:6" ht="24" x14ac:dyDescent="0.2">
      <c r="A384" s="146" t="s">
        <v>489</v>
      </c>
      <c r="B384" s="146" t="s">
        <v>490</v>
      </c>
      <c r="C384" s="147" t="s">
        <v>527</v>
      </c>
      <c r="D384" s="148" t="s">
        <v>46</v>
      </c>
      <c r="E384" s="149">
        <v>1015</v>
      </c>
      <c r="F384" s="150" t="s">
        <v>492</v>
      </c>
    </row>
    <row r="385" spans="1:6" ht="24" x14ac:dyDescent="0.2">
      <c r="A385" s="146" t="s">
        <v>489</v>
      </c>
      <c r="B385" s="146" t="s">
        <v>490</v>
      </c>
      <c r="C385" s="147" t="s">
        <v>528</v>
      </c>
      <c r="D385" s="148" t="s">
        <v>46</v>
      </c>
      <c r="E385" s="149">
        <v>927.75</v>
      </c>
      <c r="F385" s="150" t="s">
        <v>492</v>
      </c>
    </row>
    <row r="386" spans="1:6" ht="24" x14ac:dyDescent="0.2">
      <c r="A386" s="146" t="s">
        <v>489</v>
      </c>
      <c r="B386" s="146" t="s">
        <v>490</v>
      </c>
      <c r="C386" s="147" t="s">
        <v>529</v>
      </c>
      <c r="D386" s="148" t="s">
        <v>46</v>
      </c>
      <c r="E386" s="149">
        <v>922.77329999999995</v>
      </c>
      <c r="F386" s="150" t="s">
        <v>492</v>
      </c>
    </row>
    <row r="387" spans="1:6" ht="24" x14ac:dyDescent="0.2">
      <c r="A387" s="146" t="s">
        <v>489</v>
      </c>
      <c r="B387" s="146" t="s">
        <v>490</v>
      </c>
      <c r="C387" s="147" t="s">
        <v>530</v>
      </c>
      <c r="D387" s="148" t="s">
        <v>46</v>
      </c>
      <c r="E387" s="149">
        <v>929.53330000000005</v>
      </c>
      <c r="F387" s="150" t="s">
        <v>492</v>
      </c>
    </row>
    <row r="388" spans="1:6" ht="24" x14ac:dyDescent="0.2">
      <c r="A388" s="146" t="s">
        <v>489</v>
      </c>
      <c r="B388" s="146" t="s">
        <v>490</v>
      </c>
      <c r="C388" s="147" t="s">
        <v>531</v>
      </c>
      <c r="D388" s="148" t="s">
        <v>46</v>
      </c>
      <c r="E388" s="149">
        <v>885</v>
      </c>
      <c r="F388" s="150" t="s">
        <v>492</v>
      </c>
    </row>
    <row r="389" spans="1:6" ht="24" x14ac:dyDescent="0.2">
      <c r="A389" s="146" t="s">
        <v>489</v>
      </c>
      <c r="B389" s="146" t="s">
        <v>490</v>
      </c>
      <c r="C389" s="147" t="s">
        <v>532</v>
      </c>
      <c r="D389" s="148" t="s">
        <v>46</v>
      </c>
      <c r="E389" s="149">
        <v>1017.5025000000001</v>
      </c>
      <c r="F389" s="150" t="s">
        <v>492</v>
      </c>
    </row>
    <row r="390" spans="1:6" ht="24" x14ac:dyDescent="0.2">
      <c r="A390" s="146" t="s">
        <v>489</v>
      </c>
      <c r="B390" s="146" t="s">
        <v>490</v>
      </c>
      <c r="C390" s="147" t="s">
        <v>533</v>
      </c>
      <c r="D390" s="148" t="s">
        <v>46</v>
      </c>
      <c r="E390" s="149">
        <v>2700.0052000000001</v>
      </c>
      <c r="F390" s="150" t="s">
        <v>492</v>
      </c>
    </row>
    <row r="391" spans="1:6" ht="24" x14ac:dyDescent="0.2">
      <c r="A391" s="146" t="s">
        <v>489</v>
      </c>
      <c r="B391" s="146" t="s">
        <v>490</v>
      </c>
      <c r="C391" s="147" t="s">
        <v>534</v>
      </c>
      <c r="D391" s="148" t="s">
        <v>46</v>
      </c>
      <c r="E391" s="149">
        <v>2799.9985000000001</v>
      </c>
      <c r="F391" s="150" t="s">
        <v>492</v>
      </c>
    </row>
    <row r="392" spans="1:6" ht="24" x14ac:dyDescent="0.2">
      <c r="A392" s="146" t="s">
        <v>489</v>
      </c>
      <c r="B392" s="146" t="s">
        <v>490</v>
      </c>
      <c r="C392" s="147" t="s">
        <v>535</v>
      </c>
      <c r="D392" s="148" t="s">
        <v>46</v>
      </c>
      <c r="E392" s="149">
        <v>2149.9960000000001</v>
      </c>
      <c r="F392" s="150" t="s">
        <v>492</v>
      </c>
    </row>
    <row r="393" spans="1:6" ht="24" x14ac:dyDescent="0.2">
      <c r="A393" s="146" t="s">
        <v>489</v>
      </c>
      <c r="B393" s="146" t="s">
        <v>490</v>
      </c>
      <c r="C393" s="147" t="s">
        <v>536</v>
      </c>
      <c r="D393" s="148" t="s">
        <v>46</v>
      </c>
      <c r="E393" s="149">
        <v>3650</v>
      </c>
      <c r="F393" s="150" t="s">
        <v>492</v>
      </c>
    </row>
    <row r="394" spans="1:6" ht="14.1" customHeight="1" x14ac:dyDescent="0.2">
      <c r="A394" s="146" t="s">
        <v>489</v>
      </c>
      <c r="B394" s="146" t="s">
        <v>490</v>
      </c>
      <c r="C394" s="147" t="s">
        <v>537</v>
      </c>
      <c r="D394" s="148" t="s">
        <v>46</v>
      </c>
      <c r="E394" s="149">
        <v>30.68</v>
      </c>
      <c r="F394" s="150" t="s">
        <v>492</v>
      </c>
    </row>
    <row r="395" spans="1:6" ht="24" x14ac:dyDescent="0.2">
      <c r="A395" s="146" t="s">
        <v>489</v>
      </c>
      <c r="B395" s="146" t="s">
        <v>490</v>
      </c>
      <c r="C395" s="147" t="s">
        <v>538</v>
      </c>
      <c r="D395" s="148" t="s">
        <v>46</v>
      </c>
      <c r="E395" s="149">
        <v>5039.8509999999997</v>
      </c>
      <c r="F395" s="150" t="s">
        <v>492</v>
      </c>
    </row>
    <row r="396" spans="1:6" ht="24" x14ac:dyDescent="0.2">
      <c r="A396" s="146" t="s">
        <v>489</v>
      </c>
      <c r="B396" s="146" t="s">
        <v>490</v>
      </c>
      <c r="C396" s="147" t="s">
        <v>539</v>
      </c>
      <c r="D396" s="148" t="s">
        <v>46</v>
      </c>
      <c r="E396" s="149">
        <v>2700.0050000000001</v>
      </c>
      <c r="F396" s="150" t="s">
        <v>492</v>
      </c>
    </row>
    <row r="397" spans="1:6" x14ac:dyDescent="0.2">
      <c r="A397" s="146" t="s">
        <v>489</v>
      </c>
      <c r="B397" s="146" t="s">
        <v>490</v>
      </c>
      <c r="C397" s="147" t="s">
        <v>540</v>
      </c>
      <c r="D397" s="148" t="s">
        <v>46</v>
      </c>
      <c r="E397" s="149">
        <v>9.9946000000000002</v>
      </c>
      <c r="F397" s="150" t="s">
        <v>492</v>
      </c>
    </row>
    <row r="398" spans="1:6" ht="24.75" customHeight="1" x14ac:dyDescent="0.2">
      <c r="A398" s="146" t="s">
        <v>489</v>
      </c>
      <c r="B398" s="146" t="s">
        <v>490</v>
      </c>
      <c r="C398" s="147" t="s">
        <v>541</v>
      </c>
      <c r="D398" s="148" t="s">
        <v>46</v>
      </c>
      <c r="E398" s="149">
        <v>35.4</v>
      </c>
      <c r="F398" s="150" t="s">
        <v>492</v>
      </c>
    </row>
    <row r="399" spans="1:6" ht="24" x14ac:dyDescent="0.2">
      <c r="A399" s="146" t="s">
        <v>489</v>
      </c>
      <c r="B399" s="146" t="s">
        <v>490</v>
      </c>
      <c r="C399" s="147" t="s">
        <v>542</v>
      </c>
      <c r="D399" s="148" t="s">
        <v>46</v>
      </c>
      <c r="E399" s="149">
        <v>1184.72</v>
      </c>
      <c r="F399" s="150" t="s">
        <v>492</v>
      </c>
    </row>
    <row r="400" spans="1:6" ht="24" x14ac:dyDescent="0.2">
      <c r="A400" s="146" t="s">
        <v>489</v>
      </c>
      <c r="B400" s="146" t="s">
        <v>490</v>
      </c>
      <c r="C400" s="147" t="s">
        <v>543</v>
      </c>
      <c r="D400" s="148" t="s">
        <v>46</v>
      </c>
      <c r="E400" s="149">
        <v>2265.6</v>
      </c>
      <c r="F400" s="150" t="s">
        <v>492</v>
      </c>
    </row>
    <row r="401" spans="1:6" x14ac:dyDescent="0.2">
      <c r="A401" s="146" t="s">
        <v>489</v>
      </c>
      <c r="B401" s="146" t="s">
        <v>490</v>
      </c>
      <c r="C401" s="147" t="s">
        <v>544</v>
      </c>
      <c r="D401" s="148" t="s">
        <v>46</v>
      </c>
      <c r="E401" s="149">
        <v>13.3222</v>
      </c>
      <c r="F401" s="150" t="s">
        <v>492</v>
      </c>
    </row>
    <row r="402" spans="1:6" x14ac:dyDescent="0.2">
      <c r="A402" s="146" t="s">
        <v>489</v>
      </c>
      <c r="B402" s="146" t="s">
        <v>490</v>
      </c>
      <c r="C402" s="147" t="s">
        <v>545</v>
      </c>
      <c r="D402" s="148" t="s">
        <v>46</v>
      </c>
      <c r="E402" s="149">
        <v>107.675</v>
      </c>
      <c r="F402" s="150" t="s">
        <v>492</v>
      </c>
    </row>
    <row r="403" spans="1:6" ht="21.75" customHeight="1" x14ac:dyDescent="0.2">
      <c r="A403" s="146" t="s">
        <v>489</v>
      </c>
      <c r="B403" s="146" t="s">
        <v>490</v>
      </c>
      <c r="C403" s="147" t="s">
        <v>546</v>
      </c>
      <c r="D403" s="148" t="s">
        <v>46</v>
      </c>
      <c r="E403" s="149">
        <v>21.771000000000001</v>
      </c>
      <c r="F403" s="150" t="s">
        <v>492</v>
      </c>
    </row>
    <row r="404" spans="1:6" x14ac:dyDescent="0.2">
      <c r="A404" s="146" t="s">
        <v>489</v>
      </c>
      <c r="B404" s="146" t="s">
        <v>490</v>
      </c>
      <c r="C404" s="147" t="s">
        <v>547</v>
      </c>
      <c r="D404" s="148" t="s">
        <v>46</v>
      </c>
      <c r="E404" s="149">
        <v>7.8470000000000004</v>
      </c>
      <c r="F404" s="150" t="s">
        <v>492</v>
      </c>
    </row>
    <row r="405" spans="1:6" ht="24" x14ac:dyDescent="0.2">
      <c r="A405" s="146" t="s">
        <v>489</v>
      </c>
      <c r="B405" s="146" t="s">
        <v>490</v>
      </c>
      <c r="C405" s="147" t="s">
        <v>548</v>
      </c>
      <c r="D405" s="148" t="s">
        <v>46</v>
      </c>
      <c r="E405" s="149">
        <v>885.4</v>
      </c>
      <c r="F405" s="150" t="s">
        <v>492</v>
      </c>
    </row>
    <row r="406" spans="1:6" ht="24" x14ac:dyDescent="0.2">
      <c r="A406" s="146" t="s">
        <v>489</v>
      </c>
      <c r="B406" s="146" t="s">
        <v>490</v>
      </c>
      <c r="C406" s="147" t="s">
        <v>549</v>
      </c>
      <c r="D406" s="148" t="s">
        <v>46</v>
      </c>
      <c r="E406" s="149">
        <v>880.95249999999999</v>
      </c>
      <c r="F406" s="150" t="s">
        <v>492</v>
      </c>
    </row>
    <row r="407" spans="1:6" ht="24" x14ac:dyDescent="0.2">
      <c r="A407" s="146" t="s">
        <v>489</v>
      </c>
      <c r="B407" s="146" t="s">
        <v>490</v>
      </c>
      <c r="C407" s="147" t="s">
        <v>550</v>
      </c>
      <c r="D407" s="148" t="s">
        <v>46</v>
      </c>
      <c r="E407" s="149">
        <v>889.42600000000004</v>
      </c>
      <c r="F407" s="150" t="s">
        <v>492</v>
      </c>
    </row>
    <row r="408" spans="1:6" x14ac:dyDescent="0.2">
      <c r="A408" s="146" t="s">
        <v>489</v>
      </c>
      <c r="B408" s="146" t="s">
        <v>490</v>
      </c>
      <c r="C408" s="147" t="s">
        <v>551</v>
      </c>
      <c r="D408" s="148" t="s">
        <v>46</v>
      </c>
      <c r="E408" s="149">
        <v>20.001000000000001</v>
      </c>
      <c r="F408" s="150" t="s">
        <v>492</v>
      </c>
    </row>
    <row r="409" spans="1:6" ht="15.95" customHeight="1" x14ac:dyDescent="0.2">
      <c r="A409" s="146" t="s">
        <v>489</v>
      </c>
      <c r="B409" s="146" t="s">
        <v>490</v>
      </c>
      <c r="C409" s="150" t="s">
        <v>552</v>
      </c>
      <c r="D409" s="148" t="s">
        <v>46</v>
      </c>
      <c r="E409" s="153">
        <v>5750.01</v>
      </c>
      <c r="F409" s="150" t="s">
        <v>492</v>
      </c>
    </row>
    <row r="410" spans="1:6" ht="24" x14ac:dyDescent="0.2">
      <c r="A410" s="146" t="s">
        <v>489</v>
      </c>
      <c r="B410" s="146" t="s">
        <v>490</v>
      </c>
      <c r="C410" s="147" t="s">
        <v>553</v>
      </c>
      <c r="D410" s="148" t="s">
        <v>46</v>
      </c>
      <c r="E410" s="149">
        <v>4500.0006000000003</v>
      </c>
      <c r="F410" s="150" t="s">
        <v>492</v>
      </c>
    </row>
    <row r="411" spans="1:6" x14ac:dyDescent="0.2">
      <c r="A411" s="146" t="s">
        <v>489</v>
      </c>
      <c r="B411" s="146" t="s">
        <v>490</v>
      </c>
      <c r="C411" s="147" t="s">
        <v>554</v>
      </c>
      <c r="D411" s="148" t="s">
        <v>444</v>
      </c>
      <c r="E411" s="149">
        <v>206.5</v>
      </c>
      <c r="F411" s="150" t="s">
        <v>492</v>
      </c>
    </row>
    <row r="412" spans="1:6" x14ac:dyDescent="0.2">
      <c r="A412" s="146" t="s">
        <v>489</v>
      </c>
      <c r="B412" s="146" t="s">
        <v>490</v>
      </c>
      <c r="C412" s="147" t="s">
        <v>555</v>
      </c>
      <c r="D412" s="148" t="s">
        <v>46</v>
      </c>
      <c r="E412" s="149">
        <v>144.9984</v>
      </c>
      <c r="F412" s="150" t="s">
        <v>492</v>
      </c>
    </row>
    <row r="413" spans="1:6" x14ac:dyDescent="0.2">
      <c r="A413" s="146" t="s">
        <v>489</v>
      </c>
      <c r="B413" s="146" t="s">
        <v>490</v>
      </c>
      <c r="C413" s="147" t="s">
        <v>556</v>
      </c>
      <c r="D413" s="148" t="s">
        <v>46</v>
      </c>
      <c r="E413" s="149">
        <v>1407.74</v>
      </c>
      <c r="F413" s="150" t="s">
        <v>492</v>
      </c>
    </row>
    <row r="414" spans="1:6" x14ac:dyDescent="0.2">
      <c r="A414" s="146" t="s">
        <v>489</v>
      </c>
      <c r="B414" s="146" t="s">
        <v>490</v>
      </c>
      <c r="C414" s="147" t="s">
        <v>557</v>
      </c>
      <c r="D414" s="148" t="s">
        <v>73</v>
      </c>
      <c r="E414" s="149">
        <v>71.98</v>
      </c>
      <c r="F414" s="150" t="s">
        <v>492</v>
      </c>
    </row>
    <row r="415" spans="1:6" x14ac:dyDescent="0.2">
      <c r="A415" s="146" t="s">
        <v>489</v>
      </c>
      <c r="B415" s="146" t="s">
        <v>490</v>
      </c>
      <c r="C415" s="147" t="s">
        <v>558</v>
      </c>
      <c r="D415" s="148" t="s">
        <v>46</v>
      </c>
      <c r="E415" s="149">
        <v>55</v>
      </c>
      <c r="F415" s="150" t="s">
        <v>492</v>
      </c>
    </row>
    <row r="416" spans="1:6" x14ac:dyDescent="0.2">
      <c r="A416" s="146" t="s">
        <v>489</v>
      </c>
      <c r="B416" s="146" t="s">
        <v>490</v>
      </c>
      <c r="C416" s="147" t="s">
        <v>559</v>
      </c>
      <c r="D416" s="148" t="s">
        <v>46</v>
      </c>
      <c r="E416" s="149">
        <v>55</v>
      </c>
      <c r="F416" s="150" t="s">
        <v>492</v>
      </c>
    </row>
    <row r="417" spans="1:6" x14ac:dyDescent="0.2">
      <c r="A417" s="146" t="s">
        <v>489</v>
      </c>
      <c r="B417" s="146" t="s">
        <v>490</v>
      </c>
      <c r="C417" s="147" t="s">
        <v>560</v>
      </c>
      <c r="D417" s="148" t="s">
        <v>444</v>
      </c>
      <c r="E417" s="149">
        <v>72.5</v>
      </c>
      <c r="F417" s="150" t="s">
        <v>492</v>
      </c>
    </row>
    <row r="418" spans="1:6" x14ac:dyDescent="0.2">
      <c r="A418" s="146" t="s">
        <v>489</v>
      </c>
      <c r="B418" s="146" t="s">
        <v>490</v>
      </c>
      <c r="C418" s="147" t="s">
        <v>561</v>
      </c>
      <c r="D418" s="148" t="s">
        <v>46</v>
      </c>
      <c r="E418" s="149">
        <v>50</v>
      </c>
      <c r="F418" s="150" t="s">
        <v>492</v>
      </c>
    </row>
    <row r="419" spans="1:6" x14ac:dyDescent="0.2">
      <c r="A419" s="146" t="s">
        <v>489</v>
      </c>
      <c r="B419" s="146" t="s">
        <v>490</v>
      </c>
      <c r="C419" s="147" t="s">
        <v>562</v>
      </c>
      <c r="D419" s="148" t="s">
        <v>46</v>
      </c>
      <c r="E419" s="149">
        <v>1121</v>
      </c>
      <c r="F419" s="150" t="s">
        <v>492</v>
      </c>
    </row>
    <row r="420" spans="1:6" x14ac:dyDescent="0.2">
      <c r="A420" s="146" t="s">
        <v>489</v>
      </c>
      <c r="B420" s="146" t="s">
        <v>490</v>
      </c>
      <c r="C420" s="147" t="s">
        <v>563</v>
      </c>
      <c r="D420" s="148" t="s">
        <v>46</v>
      </c>
      <c r="E420" s="149">
        <v>254.99799999999999</v>
      </c>
      <c r="F420" s="150" t="s">
        <v>492</v>
      </c>
    </row>
    <row r="421" spans="1:6" x14ac:dyDescent="0.2">
      <c r="A421" s="146" t="s">
        <v>489</v>
      </c>
      <c r="B421" s="146" t="s">
        <v>490</v>
      </c>
      <c r="C421" s="147" t="s">
        <v>563</v>
      </c>
      <c r="D421" s="148" t="s">
        <v>46</v>
      </c>
      <c r="E421" s="149">
        <v>365.8</v>
      </c>
      <c r="F421" s="150" t="s">
        <v>492</v>
      </c>
    </row>
    <row r="422" spans="1:6" x14ac:dyDescent="0.2">
      <c r="A422" s="146" t="s">
        <v>489</v>
      </c>
      <c r="B422" s="146" t="s">
        <v>490</v>
      </c>
      <c r="C422" s="150" t="s">
        <v>564</v>
      </c>
      <c r="D422" s="148" t="s">
        <v>46</v>
      </c>
      <c r="E422" s="153">
        <v>498.99799999999999</v>
      </c>
      <c r="F422" s="150" t="s">
        <v>492</v>
      </c>
    </row>
    <row r="423" spans="1:6" ht="24" x14ac:dyDescent="0.2">
      <c r="A423" s="146" t="s">
        <v>489</v>
      </c>
      <c r="B423" s="146" t="s">
        <v>490</v>
      </c>
      <c r="C423" s="147" t="s">
        <v>565</v>
      </c>
      <c r="D423" s="148" t="s">
        <v>46</v>
      </c>
      <c r="E423" s="149">
        <v>10.9976</v>
      </c>
      <c r="F423" s="150" t="s">
        <v>492</v>
      </c>
    </row>
    <row r="424" spans="1:6" ht="24" x14ac:dyDescent="0.2">
      <c r="A424" s="146" t="s">
        <v>489</v>
      </c>
      <c r="B424" s="146" t="s">
        <v>490</v>
      </c>
      <c r="C424" s="147" t="s">
        <v>566</v>
      </c>
      <c r="D424" s="148" t="s">
        <v>46</v>
      </c>
      <c r="E424" s="149">
        <v>53.1</v>
      </c>
      <c r="F424" s="150" t="s">
        <v>492</v>
      </c>
    </row>
    <row r="425" spans="1:6" ht="24" x14ac:dyDescent="0.2">
      <c r="A425" s="146" t="s">
        <v>489</v>
      </c>
      <c r="B425" s="146" t="s">
        <v>490</v>
      </c>
      <c r="C425" s="147" t="s">
        <v>567</v>
      </c>
      <c r="D425" s="148" t="s">
        <v>46</v>
      </c>
      <c r="E425" s="149">
        <v>916.505</v>
      </c>
      <c r="F425" s="150" t="s">
        <v>492</v>
      </c>
    </row>
    <row r="426" spans="1:6" ht="24" x14ac:dyDescent="0.2">
      <c r="A426" s="146" t="s">
        <v>489</v>
      </c>
      <c r="B426" s="146" t="s">
        <v>490</v>
      </c>
      <c r="C426" s="147" t="s">
        <v>568</v>
      </c>
      <c r="D426" s="148" t="s">
        <v>46</v>
      </c>
      <c r="E426" s="149">
        <v>5015</v>
      </c>
      <c r="F426" s="150" t="s">
        <v>492</v>
      </c>
    </row>
    <row r="427" spans="1:6" ht="24" x14ac:dyDescent="0.2">
      <c r="A427" s="146" t="s">
        <v>489</v>
      </c>
      <c r="B427" s="146" t="s">
        <v>490</v>
      </c>
      <c r="C427" s="147" t="s">
        <v>569</v>
      </c>
      <c r="D427" s="148" t="s">
        <v>46</v>
      </c>
      <c r="E427" s="149">
        <v>10584.6</v>
      </c>
      <c r="F427" s="150" t="s">
        <v>492</v>
      </c>
    </row>
    <row r="428" spans="1:6" x14ac:dyDescent="0.2">
      <c r="A428" s="146" t="s">
        <v>489</v>
      </c>
      <c r="B428" s="146" t="s">
        <v>490</v>
      </c>
      <c r="C428" s="147" t="s">
        <v>570</v>
      </c>
      <c r="D428" s="148" t="s">
        <v>46</v>
      </c>
      <c r="E428" s="149">
        <v>8.85</v>
      </c>
      <c r="F428" s="150" t="s">
        <v>492</v>
      </c>
    </row>
    <row r="429" spans="1:6" x14ac:dyDescent="0.2">
      <c r="A429" s="146" t="s">
        <v>489</v>
      </c>
      <c r="B429" s="146" t="s">
        <v>490</v>
      </c>
      <c r="C429" s="147" t="s">
        <v>571</v>
      </c>
      <c r="D429" s="148" t="s">
        <v>46</v>
      </c>
      <c r="E429" s="149">
        <v>26.55</v>
      </c>
      <c r="F429" s="150" t="s">
        <v>492</v>
      </c>
    </row>
    <row r="430" spans="1:6" x14ac:dyDescent="0.2">
      <c r="A430" s="146" t="s">
        <v>489</v>
      </c>
      <c r="B430" s="146" t="s">
        <v>490</v>
      </c>
      <c r="C430" s="147" t="s">
        <v>572</v>
      </c>
      <c r="D430" s="148" t="s">
        <v>46</v>
      </c>
      <c r="E430" s="149">
        <v>71.98</v>
      </c>
      <c r="F430" s="150" t="s">
        <v>492</v>
      </c>
    </row>
    <row r="431" spans="1:6" x14ac:dyDescent="0.2">
      <c r="A431" s="146" t="s">
        <v>489</v>
      </c>
      <c r="B431" s="146" t="s">
        <v>490</v>
      </c>
      <c r="C431" s="147" t="s">
        <v>573</v>
      </c>
      <c r="D431" s="148" t="s">
        <v>46</v>
      </c>
      <c r="E431" s="149">
        <v>278.77499999999998</v>
      </c>
      <c r="F431" s="150" t="s">
        <v>492</v>
      </c>
    </row>
    <row r="432" spans="1:6" x14ac:dyDescent="0.2">
      <c r="A432" s="146" t="s">
        <v>489</v>
      </c>
      <c r="B432" s="146" t="s">
        <v>490</v>
      </c>
      <c r="C432" s="147" t="s">
        <v>574</v>
      </c>
      <c r="D432" s="148" t="s">
        <v>46</v>
      </c>
      <c r="E432" s="149">
        <v>32.001600000000003</v>
      </c>
      <c r="F432" s="150" t="s">
        <v>492</v>
      </c>
    </row>
    <row r="433" spans="1:6" x14ac:dyDescent="0.2">
      <c r="A433" s="146" t="s">
        <v>489</v>
      </c>
      <c r="B433" s="146" t="s">
        <v>490</v>
      </c>
      <c r="C433" s="147" t="s">
        <v>575</v>
      </c>
      <c r="D433" s="148" t="s">
        <v>46</v>
      </c>
      <c r="E433" s="149">
        <v>33.04</v>
      </c>
      <c r="F433" s="150" t="s">
        <v>492</v>
      </c>
    </row>
    <row r="434" spans="1:6" x14ac:dyDescent="0.2">
      <c r="A434" s="146" t="s">
        <v>489</v>
      </c>
      <c r="B434" s="146" t="s">
        <v>490</v>
      </c>
      <c r="C434" s="147" t="s">
        <v>576</v>
      </c>
      <c r="D434" s="148" t="s">
        <v>46</v>
      </c>
      <c r="E434" s="149">
        <v>24.78</v>
      </c>
      <c r="F434" s="150" t="s">
        <v>492</v>
      </c>
    </row>
    <row r="435" spans="1:6" x14ac:dyDescent="0.2">
      <c r="A435" s="146" t="s">
        <v>489</v>
      </c>
      <c r="B435" s="146" t="s">
        <v>490</v>
      </c>
      <c r="C435" s="147" t="s">
        <v>577</v>
      </c>
      <c r="D435" s="148" t="s">
        <v>46</v>
      </c>
      <c r="E435" s="149">
        <v>21.24</v>
      </c>
      <c r="F435" s="150" t="s">
        <v>492</v>
      </c>
    </row>
    <row r="436" spans="1:6" ht="24" x14ac:dyDescent="0.2">
      <c r="A436" s="146" t="s">
        <v>489</v>
      </c>
      <c r="B436" s="146" t="s">
        <v>490</v>
      </c>
      <c r="C436" s="147" t="s">
        <v>578</v>
      </c>
      <c r="D436" s="148" t="s">
        <v>46</v>
      </c>
      <c r="E436" s="149">
        <v>8379.4282999999996</v>
      </c>
      <c r="F436" s="150" t="s">
        <v>492</v>
      </c>
    </row>
    <row r="437" spans="1:6" ht="24" x14ac:dyDescent="0.2">
      <c r="A437" s="146" t="s">
        <v>489</v>
      </c>
      <c r="B437" s="146" t="s">
        <v>490</v>
      </c>
      <c r="C437" s="147" t="s">
        <v>579</v>
      </c>
      <c r="D437" s="148" t="s">
        <v>46</v>
      </c>
      <c r="E437" s="149">
        <v>3100.0016999999998</v>
      </c>
      <c r="F437" s="150" t="s">
        <v>492</v>
      </c>
    </row>
    <row r="438" spans="1:6" ht="24" x14ac:dyDescent="0.2">
      <c r="A438" s="146" t="s">
        <v>489</v>
      </c>
      <c r="B438" s="146" t="s">
        <v>490</v>
      </c>
      <c r="C438" s="147" t="s">
        <v>580</v>
      </c>
      <c r="D438" s="148" t="s">
        <v>46</v>
      </c>
      <c r="E438" s="149">
        <v>7601.18</v>
      </c>
      <c r="F438" s="150" t="s">
        <v>492</v>
      </c>
    </row>
    <row r="439" spans="1:6" x14ac:dyDescent="0.2">
      <c r="A439" s="146" t="s">
        <v>489</v>
      </c>
      <c r="B439" s="146" t="s">
        <v>490</v>
      </c>
      <c r="C439" s="147" t="s">
        <v>581</v>
      </c>
      <c r="D439" s="148" t="s">
        <v>46</v>
      </c>
      <c r="E439" s="149">
        <v>5.31</v>
      </c>
      <c r="F439" s="150" t="s">
        <v>492</v>
      </c>
    </row>
    <row r="440" spans="1:6" x14ac:dyDescent="0.2">
      <c r="A440" s="146" t="s">
        <v>489</v>
      </c>
      <c r="B440" s="146" t="s">
        <v>490</v>
      </c>
      <c r="C440" s="147" t="s">
        <v>582</v>
      </c>
      <c r="D440" s="148" t="s">
        <v>46</v>
      </c>
      <c r="E440" s="149">
        <v>9.6760000000000002</v>
      </c>
      <c r="F440" s="150" t="s">
        <v>492</v>
      </c>
    </row>
    <row r="441" spans="1:6" x14ac:dyDescent="0.2">
      <c r="A441" s="146" t="s">
        <v>489</v>
      </c>
      <c r="B441" s="146" t="s">
        <v>490</v>
      </c>
      <c r="C441" s="147" t="s">
        <v>583</v>
      </c>
      <c r="D441" s="148" t="s">
        <v>46</v>
      </c>
      <c r="E441" s="149">
        <v>25.924600000000002</v>
      </c>
      <c r="F441" s="150" t="s">
        <v>492</v>
      </c>
    </row>
    <row r="442" spans="1:6" x14ac:dyDescent="0.2">
      <c r="A442" s="146" t="s">
        <v>489</v>
      </c>
      <c r="B442" s="146" t="s">
        <v>490</v>
      </c>
      <c r="C442" s="147" t="s">
        <v>584</v>
      </c>
      <c r="D442" s="148" t="s">
        <v>46</v>
      </c>
      <c r="E442" s="149">
        <v>4163.9250000000002</v>
      </c>
      <c r="F442" s="150" t="s">
        <v>492</v>
      </c>
    </row>
    <row r="443" spans="1:6" x14ac:dyDescent="0.2">
      <c r="A443" s="146" t="s">
        <v>489</v>
      </c>
      <c r="B443" s="146" t="s">
        <v>490</v>
      </c>
      <c r="C443" s="147" t="s">
        <v>585</v>
      </c>
      <c r="D443" s="148" t="s">
        <v>46</v>
      </c>
      <c r="E443" s="149">
        <v>15.34</v>
      </c>
      <c r="F443" s="150" t="s">
        <v>492</v>
      </c>
    </row>
    <row r="444" spans="1:6" x14ac:dyDescent="0.2">
      <c r="A444" s="146" t="s">
        <v>489</v>
      </c>
      <c r="B444" s="146" t="s">
        <v>490</v>
      </c>
      <c r="C444" s="147" t="s">
        <v>586</v>
      </c>
      <c r="D444" s="148" t="s">
        <v>46</v>
      </c>
      <c r="E444" s="149">
        <v>788.24</v>
      </c>
      <c r="F444" s="150" t="s">
        <v>492</v>
      </c>
    </row>
    <row r="445" spans="1:6" x14ac:dyDescent="0.2">
      <c r="A445" s="146" t="s">
        <v>489</v>
      </c>
      <c r="B445" s="146" t="s">
        <v>490</v>
      </c>
      <c r="C445" s="146" t="s">
        <v>587</v>
      </c>
      <c r="D445" s="148" t="s">
        <v>46</v>
      </c>
      <c r="E445" s="151">
        <v>1888</v>
      </c>
      <c r="F445" s="152" t="s">
        <v>492</v>
      </c>
    </row>
    <row r="446" spans="1:6" x14ac:dyDescent="0.2">
      <c r="A446" s="146" t="s">
        <v>489</v>
      </c>
      <c r="B446" s="146" t="s">
        <v>490</v>
      </c>
      <c r="C446" s="146" t="s">
        <v>588</v>
      </c>
      <c r="D446" s="148" t="s">
        <v>46</v>
      </c>
      <c r="E446" s="151">
        <v>1888</v>
      </c>
      <c r="F446" s="152" t="s">
        <v>492</v>
      </c>
    </row>
    <row r="447" spans="1:6" x14ac:dyDescent="0.2">
      <c r="A447" s="146" t="s">
        <v>489</v>
      </c>
      <c r="B447" s="146" t="s">
        <v>490</v>
      </c>
      <c r="C447" s="146" t="s">
        <v>589</v>
      </c>
      <c r="D447" s="148" t="s">
        <v>46</v>
      </c>
      <c r="E447" s="151">
        <v>1858.5</v>
      </c>
      <c r="F447" s="152" t="s">
        <v>492</v>
      </c>
    </row>
    <row r="448" spans="1:6" x14ac:dyDescent="0.2">
      <c r="A448" s="146" t="s">
        <v>489</v>
      </c>
      <c r="B448" s="146" t="s">
        <v>490</v>
      </c>
      <c r="C448" s="147" t="s">
        <v>590</v>
      </c>
      <c r="D448" s="148" t="s">
        <v>73</v>
      </c>
      <c r="E448" s="149">
        <v>27.14</v>
      </c>
      <c r="F448" s="150" t="s">
        <v>492</v>
      </c>
    </row>
    <row r="449" spans="1:6" x14ac:dyDescent="0.2">
      <c r="A449" s="146" t="s">
        <v>489</v>
      </c>
      <c r="B449" s="146" t="s">
        <v>490</v>
      </c>
      <c r="C449" s="147" t="s">
        <v>591</v>
      </c>
      <c r="D449" s="148" t="s">
        <v>46</v>
      </c>
      <c r="E449" s="149">
        <v>33.4176</v>
      </c>
      <c r="F449" s="150" t="s">
        <v>492</v>
      </c>
    </row>
    <row r="450" spans="1:6" x14ac:dyDescent="0.2">
      <c r="A450" s="146" t="s">
        <v>489</v>
      </c>
      <c r="B450" s="146" t="s">
        <v>490</v>
      </c>
      <c r="C450" s="147" t="s">
        <v>592</v>
      </c>
      <c r="D450" s="148" t="s">
        <v>46</v>
      </c>
      <c r="E450" s="149">
        <v>46.999499999999998</v>
      </c>
      <c r="F450" s="150" t="s">
        <v>492</v>
      </c>
    </row>
    <row r="451" spans="1:6" x14ac:dyDescent="0.2">
      <c r="A451" s="146" t="s">
        <v>489</v>
      </c>
      <c r="B451" s="146" t="s">
        <v>490</v>
      </c>
      <c r="C451" s="147" t="s">
        <v>593</v>
      </c>
      <c r="D451" s="148" t="s">
        <v>46</v>
      </c>
      <c r="E451" s="149">
        <v>49.206000000000003</v>
      </c>
      <c r="F451" s="150" t="s">
        <v>492</v>
      </c>
    </row>
    <row r="452" spans="1:6" x14ac:dyDescent="0.2">
      <c r="A452" s="146" t="s">
        <v>489</v>
      </c>
      <c r="B452" s="146" t="s">
        <v>490</v>
      </c>
      <c r="C452" s="147" t="s">
        <v>594</v>
      </c>
      <c r="D452" s="148" t="s">
        <v>46</v>
      </c>
      <c r="E452" s="149">
        <v>619.5</v>
      </c>
      <c r="F452" s="150" t="s">
        <v>492</v>
      </c>
    </row>
    <row r="453" spans="1:6" ht="18" customHeight="1" x14ac:dyDescent="0.2">
      <c r="A453" s="146" t="s">
        <v>489</v>
      </c>
      <c r="B453" s="146" t="s">
        <v>490</v>
      </c>
      <c r="C453" s="147" t="s">
        <v>595</v>
      </c>
      <c r="D453" s="148" t="s">
        <v>46</v>
      </c>
      <c r="E453" s="149">
        <v>49.607300000000002</v>
      </c>
      <c r="F453" s="150" t="s">
        <v>492</v>
      </c>
    </row>
    <row r="454" spans="1:6" x14ac:dyDescent="0.2">
      <c r="A454" s="146" t="s">
        <v>489</v>
      </c>
      <c r="B454" s="146" t="s">
        <v>490</v>
      </c>
      <c r="C454" s="147" t="s">
        <v>596</v>
      </c>
      <c r="D454" s="148" t="s">
        <v>46</v>
      </c>
      <c r="E454" s="149">
        <v>1362.9</v>
      </c>
      <c r="F454" s="150" t="s">
        <v>492</v>
      </c>
    </row>
    <row r="455" spans="1:6" x14ac:dyDescent="0.2">
      <c r="A455" s="146" t="s">
        <v>489</v>
      </c>
      <c r="B455" s="146" t="s">
        <v>490</v>
      </c>
      <c r="C455" s="147" t="s">
        <v>597</v>
      </c>
      <c r="D455" s="148" t="s">
        <v>46</v>
      </c>
      <c r="E455" s="149">
        <v>114.46</v>
      </c>
      <c r="F455" s="150" t="s">
        <v>492</v>
      </c>
    </row>
    <row r="456" spans="1:6" ht="18.95" customHeight="1" x14ac:dyDescent="0.2">
      <c r="A456" s="146" t="s">
        <v>489</v>
      </c>
      <c r="B456" s="146" t="s">
        <v>490</v>
      </c>
      <c r="C456" s="147" t="s">
        <v>598</v>
      </c>
      <c r="D456" s="148" t="s">
        <v>46</v>
      </c>
      <c r="E456" s="149">
        <v>4399.9949999999999</v>
      </c>
      <c r="F456" s="150" t="s">
        <v>492</v>
      </c>
    </row>
    <row r="457" spans="1:6" ht="18.95" customHeight="1" x14ac:dyDescent="0.2">
      <c r="A457" s="146" t="s">
        <v>489</v>
      </c>
      <c r="B457" s="146" t="s">
        <v>490</v>
      </c>
      <c r="C457" s="147" t="s">
        <v>599</v>
      </c>
      <c r="D457" s="148" t="s">
        <v>46</v>
      </c>
      <c r="E457" s="149">
        <v>2242</v>
      </c>
      <c r="F457" s="150" t="s">
        <v>492</v>
      </c>
    </row>
    <row r="458" spans="1:6" ht="18.95" customHeight="1" x14ac:dyDescent="0.2">
      <c r="A458" s="146" t="s">
        <v>489</v>
      </c>
      <c r="B458" s="146" t="s">
        <v>490</v>
      </c>
      <c r="C458" s="147" t="s">
        <v>600</v>
      </c>
      <c r="D458" s="148" t="s">
        <v>46</v>
      </c>
      <c r="E458" s="149">
        <v>1982.4</v>
      </c>
      <c r="F458" s="150" t="s">
        <v>492</v>
      </c>
    </row>
    <row r="459" spans="1:6" ht="24" x14ac:dyDescent="0.2">
      <c r="A459" s="146" t="s">
        <v>489</v>
      </c>
      <c r="B459" s="146" t="s">
        <v>490</v>
      </c>
      <c r="C459" s="147" t="s">
        <v>601</v>
      </c>
      <c r="D459" s="148" t="s">
        <v>46</v>
      </c>
      <c r="E459" s="149">
        <v>2006</v>
      </c>
      <c r="F459" s="150" t="s">
        <v>492</v>
      </c>
    </row>
    <row r="460" spans="1:6" ht="15" customHeight="1" x14ac:dyDescent="0.2">
      <c r="A460" s="146" t="s">
        <v>489</v>
      </c>
      <c r="B460" s="146" t="s">
        <v>490</v>
      </c>
      <c r="C460" s="147" t="s">
        <v>602</v>
      </c>
      <c r="D460" s="148" t="s">
        <v>46</v>
      </c>
      <c r="E460" s="149">
        <v>3186</v>
      </c>
      <c r="F460" s="150" t="s">
        <v>492</v>
      </c>
    </row>
    <row r="461" spans="1:6" ht="24" x14ac:dyDescent="0.2">
      <c r="A461" s="146" t="s">
        <v>489</v>
      </c>
      <c r="B461" s="146" t="s">
        <v>490</v>
      </c>
      <c r="C461" s="147" t="s">
        <v>603</v>
      </c>
      <c r="D461" s="148" t="s">
        <v>46</v>
      </c>
      <c r="E461" s="149">
        <v>2908.2525000000001</v>
      </c>
      <c r="F461" s="150" t="s">
        <v>492</v>
      </c>
    </row>
    <row r="462" spans="1:6" ht="20.25" customHeight="1" x14ac:dyDescent="0.2">
      <c r="A462" s="146" t="s">
        <v>489</v>
      </c>
      <c r="B462" s="146" t="s">
        <v>490</v>
      </c>
      <c r="C462" s="147" t="s">
        <v>604</v>
      </c>
      <c r="D462" s="148" t="s">
        <v>46</v>
      </c>
      <c r="E462" s="149">
        <v>4979.6000000000004</v>
      </c>
      <c r="F462" s="150" t="s">
        <v>492</v>
      </c>
    </row>
    <row r="463" spans="1:6" ht="21.75" customHeight="1" x14ac:dyDescent="0.2">
      <c r="A463" s="146" t="s">
        <v>489</v>
      </c>
      <c r="B463" s="146" t="s">
        <v>490</v>
      </c>
      <c r="C463" s="147" t="s">
        <v>605</v>
      </c>
      <c r="D463" s="148" t="s">
        <v>46</v>
      </c>
      <c r="E463" s="149">
        <v>4248</v>
      </c>
      <c r="F463" s="150" t="s">
        <v>492</v>
      </c>
    </row>
    <row r="464" spans="1:6" ht="21.75" customHeight="1" x14ac:dyDescent="0.2">
      <c r="A464" s="146" t="s">
        <v>489</v>
      </c>
      <c r="B464" s="146" t="s">
        <v>490</v>
      </c>
      <c r="C464" s="147" t="s">
        <v>606</v>
      </c>
      <c r="D464" s="148" t="s">
        <v>46</v>
      </c>
      <c r="E464" s="149">
        <v>2419</v>
      </c>
      <c r="F464" s="150" t="s">
        <v>492</v>
      </c>
    </row>
    <row r="465" spans="1:6" ht="15" customHeight="1" x14ac:dyDescent="0.2">
      <c r="A465" s="146" t="s">
        <v>489</v>
      </c>
      <c r="B465" s="146" t="s">
        <v>490</v>
      </c>
      <c r="C465" s="147" t="s">
        <v>607</v>
      </c>
      <c r="D465" s="148" t="s">
        <v>46</v>
      </c>
      <c r="E465" s="149">
        <v>5015</v>
      </c>
      <c r="F465" s="150" t="s">
        <v>492</v>
      </c>
    </row>
    <row r="466" spans="1:6" ht="17.100000000000001" customHeight="1" x14ac:dyDescent="0.2">
      <c r="A466" s="146" t="s">
        <v>489</v>
      </c>
      <c r="B466" s="146" t="s">
        <v>490</v>
      </c>
      <c r="C466" s="147" t="s">
        <v>608</v>
      </c>
      <c r="D466" s="148" t="s">
        <v>46</v>
      </c>
      <c r="E466" s="149">
        <v>4398.45</v>
      </c>
      <c r="F466" s="150" t="s">
        <v>492</v>
      </c>
    </row>
    <row r="467" spans="1:6" ht="14.1" customHeight="1" x14ac:dyDescent="0.2">
      <c r="A467" s="146" t="s">
        <v>489</v>
      </c>
      <c r="B467" s="146" t="s">
        <v>490</v>
      </c>
      <c r="C467" s="147" t="s">
        <v>609</v>
      </c>
      <c r="D467" s="148" t="s">
        <v>46</v>
      </c>
      <c r="E467" s="149">
        <v>8142</v>
      </c>
      <c r="F467" s="150" t="s">
        <v>492</v>
      </c>
    </row>
    <row r="468" spans="1:6" ht="14.1" customHeight="1" x14ac:dyDescent="0.2">
      <c r="A468" s="146" t="s">
        <v>489</v>
      </c>
      <c r="B468" s="146" t="s">
        <v>490</v>
      </c>
      <c r="C468" s="147" t="s">
        <v>610</v>
      </c>
      <c r="D468" s="148" t="s">
        <v>46</v>
      </c>
      <c r="E468" s="149">
        <v>6608</v>
      </c>
      <c r="F468" s="150" t="s">
        <v>492</v>
      </c>
    </row>
    <row r="469" spans="1:6" ht="15" customHeight="1" x14ac:dyDescent="0.2">
      <c r="A469" s="146" t="s">
        <v>489</v>
      </c>
      <c r="B469" s="146" t="s">
        <v>490</v>
      </c>
      <c r="C469" s="147" t="s">
        <v>611</v>
      </c>
      <c r="D469" s="148" t="s">
        <v>46</v>
      </c>
      <c r="E469" s="149">
        <v>1899.8</v>
      </c>
      <c r="F469" s="150" t="s">
        <v>492</v>
      </c>
    </row>
    <row r="470" spans="1:6" ht="24" x14ac:dyDescent="0.2">
      <c r="A470" s="146" t="s">
        <v>489</v>
      </c>
      <c r="B470" s="146" t="s">
        <v>490</v>
      </c>
      <c r="C470" s="147" t="s">
        <v>612</v>
      </c>
      <c r="D470" s="148" t="s">
        <v>46</v>
      </c>
      <c r="E470" s="149">
        <v>7788</v>
      </c>
      <c r="F470" s="150" t="s">
        <v>492</v>
      </c>
    </row>
    <row r="471" spans="1:6" ht="24" x14ac:dyDescent="0.2">
      <c r="A471" s="146" t="s">
        <v>489</v>
      </c>
      <c r="B471" s="146" t="s">
        <v>490</v>
      </c>
      <c r="C471" s="147" t="s">
        <v>613</v>
      </c>
      <c r="D471" s="148" t="s">
        <v>46</v>
      </c>
      <c r="E471" s="149">
        <v>8732</v>
      </c>
      <c r="F471" s="150" t="s">
        <v>492</v>
      </c>
    </row>
    <row r="472" spans="1:6" ht="14.1" customHeight="1" x14ac:dyDescent="0.2">
      <c r="A472" s="146" t="s">
        <v>489</v>
      </c>
      <c r="B472" s="146" t="s">
        <v>490</v>
      </c>
      <c r="C472" s="147" t="s">
        <v>614</v>
      </c>
      <c r="D472" s="148" t="s">
        <v>46</v>
      </c>
      <c r="E472" s="149">
        <v>1911.01</v>
      </c>
      <c r="F472" s="150" t="s">
        <v>492</v>
      </c>
    </row>
    <row r="473" spans="1:6" ht="14.1" customHeight="1" x14ac:dyDescent="0.2">
      <c r="A473" s="146" t="s">
        <v>489</v>
      </c>
      <c r="B473" s="146" t="s">
        <v>490</v>
      </c>
      <c r="C473" s="147" t="s">
        <v>615</v>
      </c>
      <c r="D473" s="148" t="s">
        <v>46</v>
      </c>
      <c r="E473" s="149">
        <v>7670</v>
      </c>
      <c r="F473" s="150" t="s">
        <v>492</v>
      </c>
    </row>
    <row r="474" spans="1:6" ht="15.95" customHeight="1" x14ac:dyDescent="0.2">
      <c r="A474" s="146" t="s">
        <v>489</v>
      </c>
      <c r="B474" s="146" t="s">
        <v>490</v>
      </c>
      <c r="C474" s="147" t="s">
        <v>616</v>
      </c>
      <c r="D474" s="148" t="s">
        <v>46</v>
      </c>
      <c r="E474" s="149">
        <v>14.75</v>
      </c>
      <c r="F474" s="150" t="s">
        <v>492</v>
      </c>
    </row>
    <row r="475" spans="1:6" ht="15.95" customHeight="1" x14ac:dyDescent="0.2">
      <c r="A475" s="146" t="s">
        <v>489</v>
      </c>
      <c r="B475" s="146" t="s">
        <v>490</v>
      </c>
      <c r="C475" s="147" t="s">
        <v>617</v>
      </c>
      <c r="D475" s="148" t="s">
        <v>46</v>
      </c>
      <c r="E475" s="149">
        <v>233.64</v>
      </c>
      <c r="F475" s="150" t="s">
        <v>492</v>
      </c>
    </row>
    <row r="476" spans="1:6" ht="15" customHeight="1" x14ac:dyDescent="0.2">
      <c r="A476" s="154" t="s">
        <v>618</v>
      </c>
      <c r="B476" s="154" t="s">
        <v>619</v>
      </c>
      <c r="C476" s="155" t="s">
        <v>620</v>
      </c>
      <c r="D476" s="156" t="s">
        <v>444</v>
      </c>
      <c r="E476" s="157">
        <v>250</v>
      </c>
      <c r="F476" s="158" t="s">
        <v>621</v>
      </c>
    </row>
    <row r="477" spans="1:6" x14ac:dyDescent="0.2">
      <c r="A477" s="154" t="s">
        <v>618</v>
      </c>
      <c r="B477" s="154" t="s">
        <v>619</v>
      </c>
      <c r="C477" s="155" t="s">
        <v>622</v>
      </c>
      <c r="D477" s="156" t="s">
        <v>46</v>
      </c>
      <c r="E477" s="157">
        <v>362.25</v>
      </c>
      <c r="F477" s="158" t="s">
        <v>623</v>
      </c>
    </row>
    <row r="478" spans="1:6" ht="15" customHeight="1" x14ac:dyDescent="0.2">
      <c r="A478" s="154" t="s">
        <v>618</v>
      </c>
      <c r="B478" s="154" t="s">
        <v>619</v>
      </c>
      <c r="C478" s="155" t="s">
        <v>624</v>
      </c>
      <c r="D478" s="156" t="s">
        <v>46</v>
      </c>
      <c r="E478" s="157">
        <v>402.67669999999998</v>
      </c>
      <c r="F478" s="158" t="s">
        <v>621</v>
      </c>
    </row>
    <row r="479" spans="1:6" x14ac:dyDescent="0.2">
      <c r="A479" s="154" t="s">
        <v>618</v>
      </c>
      <c r="B479" s="154" t="s">
        <v>619</v>
      </c>
      <c r="C479" s="159" t="s">
        <v>625</v>
      </c>
      <c r="D479" s="160" t="s">
        <v>46</v>
      </c>
      <c r="E479" s="161">
        <v>475.16</v>
      </c>
      <c r="F479" s="158" t="s">
        <v>623</v>
      </c>
    </row>
    <row r="480" spans="1:6" ht="15.95" customHeight="1" x14ac:dyDescent="0.2">
      <c r="A480" s="154" t="s">
        <v>618</v>
      </c>
      <c r="B480" s="154" t="s">
        <v>619</v>
      </c>
      <c r="C480" s="155" t="s">
        <v>626</v>
      </c>
      <c r="D480" s="156" t="s">
        <v>46</v>
      </c>
      <c r="E480" s="157">
        <v>466.1</v>
      </c>
      <c r="F480" s="158" t="s">
        <v>621</v>
      </c>
    </row>
    <row r="481" spans="1:6" x14ac:dyDescent="0.2">
      <c r="A481" s="154" t="s">
        <v>618</v>
      </c>
      <c r="B481" s="154" t="s">
        <v>619</v>
      </c>
      <c r="C481" s="155" t="s">
        <v>627</v>
      </c>
      <c r="D481" s="156" t="s">
        <v>46</v>
      </c>
      <c r="E481" s="157">
        <v>475.16</v>
      </c>
      <c r="F481" s="158" t="s">
        <v>623</v>
      </c>
    </row>
    <row r="482" spans="1:6" ht="17.100000000000001" customHeight="1" x14ac:dyDescent="0.2">
      <c r="A482" s="154" t="s">
        <v>618</v>
      </c>
      <c r="B482" s="154" t="s">
        <v>619</v>
      </c>
      <c r="C482" s="155" t="s">
        <v>628</v>
      </c>
      <c r="D482" s="156" t="s">
        <v>363</v>
      </c>
      <c r="E482" s="157">
        <v>148</v>
      </c>
      <c r="F482" s="158" t="s">
        <v>621</v>
      </c>
    </row>
    <row r="483" spans="1:6" x14ac:dyDescent="0.2">
      <c r="A483" s="154" t="s">
        <v>618</v>
      </c>
      <c r="B483" s="154" t="s">
        <v>619</v>
      </c>
      <c r="C483" s="155" t="s">
        <v>629</v>
      </c>
      <c r="D483" s="156" t="s">
        <v>363</v>
      </c>
      <c r="E483" s="157">
        <v>393.75</v>
      </c>
      <c r="F483" s="158" t="s">
        <v>623</v>
      </c>
    </row>
    <row r="484" spans="1:6" x14ac:dyDescent="0.2">
      <c r="A484" s="154" t="s">
        <v>618</v>
      </c>
      <c r="B484" s="154" t="s">
        <v>619</v>
      </c>
      <c r="C484" s="155" t="s">
        <v>630</v>
      </c>
      <c r="D484" s="156" t="s">
        <v>46</v>
      </c>
      <c r="E484" s="157">
        <v>1535.12</v>
      </c>
      <c r="F484" s="158" t="s">
        <v>623</v>
      </c>
    </row>
    <row r="485" spans="1:6" x14ac:dyDescent="0.2">
      <c r="A485" s="154" t="s">
        <v>618</v>
      </c>
      <c r="B485" s="154" t="s">
        <v>619</v>
      </c>
      <c r="C485" s="155" t="s">
        <v>631</v>
      </c>
      <c r="D485" s="156" t="s">
        <v>46</v>
      </c>
      <c r="E485" s="157">
        <v>1300.95</v>
      </c>
      <c r="F485" s="158" t="s">
        <v>621</v>
      </c>
    </row>
    <row r="486" spans="1:6" x14ac:dyDescent="0.2">
      <c r="A486" s="154" t="s">
        <v>618</v>
      </c>
      <c r="B486" s="154" t="s">
        <v>619</v>
      </c>
      <c r="C486" s="155" t="s">
        <v>632</v>
      </c>
      <c r="D486" s="156" t="s">
        <v>46</v>
      </c>
      <c r="E486" s="157">
        <v>299.72000000000003</v>
      </c>
      <c r="F486" s="158" t="s">
        <v>623</v>
      </c>
    </row>
    <row r="487" spans="1:6" x14ac:dyDescent="0.2">
      <c r="A487" s="154" t="s">
        <v>618</v>
      </c>
      <c r="B487" s="154" t="s">
        <v>619</v>
      </c>
      <c r="C487" s="155" t="s">
        <v>633</v>
      </c>
      <c r="D487" s="156" t="s">
        <v>46</v>
      </c>
      <c r="E487" s="157">
        <v>236</v>
      </c>
      <c r="F487" s="158" t="s">
        <v>621</v>
      </c>
    </row>
    <row r="488" spans="1:6" x14ac:dyDescent="0.2">
      <c r="A488" s="154" t="s">
        <v>618</v>
      </c>
      <c r="B488" s="154" t="s">
        <v>619</v>
      </c>
      <c r="C488" s="155" t="s">
        <v>634</v>
      </c>
      <c r="D488" s="156" t="s">
        <v>46</v>
      </c>
      <c r="E488" s="157">
        <v>131.58000000000001</v>
      </c>
      <c r="F488" s="158" t="s">
        <v>623</v>
      </c>
    </row>
    <row r="489" spans="1:6" ht="21.95" customHeight="1" x14ac:dyDescent="0.2">
      <c r="A489" s="154" t="s">
        <v>618</v>
      </c>
      <c r="B489" s="154" t="s">
        <v>619</v>
      </c>
      <c r="C489" s="155" t="s">
        <v>635</v>
      </c>
      <c r="D489" s="156" t="s">
        <v>46</v>
      </c>
      <c r="E489" s="157">
        <v>136.29</v>
      </c>
      <c r="F489" s="158" t="s">
        <v>621</v>
      </c>
    </row>
    <row r="490" spans="1:6" ht="24.75" customHeight="1" x14ac:dyDescent="0.2">
      <c r="A490" s="154" t="s">
        <v>618</v>
      </c>
      <c r="B490" s="154" t="s">
        <v>619</v>
      </c>
      <c r="C490" s="155" t="s">
        <v>636</v>
      </c>
      <c r="D490" s="156" t="s">
        <v>46</v>
      </c>
      <c r="E490" s="157">
        <v>74.34</v>
      </c>
      <c r="F490" s="158" t="s">
        <v>621</v>
      </c>
    </row>
    <row r="491" spans="1:6" ht="27.75" customHeight="1" x14ac:dyDescent="0.2">
      <c r="A491" s="154" t="s">
        <v>618</v>
      </c>
      <c r="B491" s="154" t="s">
        <v>619</v>
      </c>
      <c r="C491" s="155" t="s">
        <v>637</v>
      </c>
      <c r="D491" s="156" t="s">
        <v>46</v>
      </c>
      <c r="E491" s="157">
        <v>52.4983</v>
      </c>
      <c r="F491" s="158" t="s">
        <v>621</v>
      </c>
    </row>
    <row r="492" spans="1:6" ht="24.95" customHeight="1" x14ac:dyDescent="0.2">
      <c r="A492" s="154" t="s">
        <v>618</v>
      </c>
      <c r="B492" s="154" t="s">
        <v>619</v>
      </c>
      <c r="C492" s="155" t="s">
        <v>638</v>
      </c>
      <c r="D492" s="156" t="s">
        <v>46</v>
      </c>
      <c r="E492" s="157">
        <v>61.95</v>
      </c>
      <c r="F492" s="158" t="s">
        <v>623</v>
      </c>
    </row>
    <row r="493" spans="1:6" ht="20.100000000000001" customHeight="1" x14ac:dyDescent="0.2">
      <c r="A493" s="154" t="s">
        <v>618</v>
      </c>
      <c r="B493" s="154" t="s">
        <v>619</v>
      </c>
      <c r="C493" s="155" t="s">
        <v>639</v>
      </c>
      <c r="D493" s="156" t="s">
        <v>46</v>
      </c>
      <c r="E493" s="157">
        <v>94.352699999999999</v>
      </c>
      <c r="F493" s="158" t="s">
        <v>621</v>
      </c>
    </row>
    <row r="494" spans="1:6" ht="21" customHeight="1" x14ac:dyDescent="0.2">
      <c r="A494" s="154" t="s">
        <v>618</v>
      </c>
      <c r="B494" s="154" t="s">
        <v>619</v>
      </c>
      <c r="C494" s="155" t="s">
        <v>640</v>
      </c>
      <c r="D494" s="156" t="s">
        <v>46</v>
      </c>
      <c r="E494" s="157">
        <v>131.58199999999999</v>
      </c>
      <c r="F494" s="158" t="s">
        <v>623</v>
      </c>
    </row>
    <row r="495" spans="1:6" ht="22.5" customHeight="1" x14ac:dyDescent="0.2">
      <c r="A495" s="154" t="s">
        <v>618</v>
      </c>
      <c r="B495" s="154" t="s">
        <v>619</v>
      </c>
      <c r="C495" s="155" t="s">
        <v>641</v>
      </c>
      <c r="D495" s="156" t="s">
        <v>46</v>
      </c>
      <c r="E495" s="157">
        <v>94.352699999999999</v>
      </c>
      <c r="F495" s="158" t="s">
        <v>621</v>
      </c>
    </row>
    <row r="496" spans="1:6" ht="21" customHeight="1" x14ac:dyDescent="0.2">
      <c r="A496" s="154" t="s">
        <v>618</v>
      </c>
      <c r="B496" s="154" t="s">
        <v>619</v>
      </c>
      <c r="C496" s="155" t="s">
        <v>642</v>
      </c>
      <c r="D496" s="156" t="s">
        <v>46</v>
      </c>
      <c r="E496" s="157">
        <v>131.58199999999999</v>
      </c>
      <c r="F496" s="158" t="s">
        <v>623</v>
      </c>
    </row>
    <row r="497" spans="1:6" ht="21" customHeight="1" x14ac:dyDescent="0.2">
      <c r="A497" s="154" t="s">
        <v>618</v>
      </c>
      <c r="B497" s="154" t="s">
        <v>619</v>
      </c>
      <c r="C497" s="155" t="s">
        <v>643</v>
      </c>
      <c r="D497" s="156" t="s">
        <v>46</v>
      </c>
      <c r="E497" s="157">
        <v>43.365299999999998</v>
      </c>
      <c r="F497" s="158" t="s">
        <v>621</v>
      </c>
    </row>
    <row r="498" spans="1:6" ht="23.25" customHeight="1" x14ac:dyDescent="0.2">
      <c r="A498" s="154" t="s">
        <v>618</v>
      </c>
      <c r="B498" s="154" t="s">
        <v>619</v>
      </c>
      <c r="C498" s="155" t="s">
        <v>644</v>
      </c>
      <c r="D498" s="156" t="s">
        <v>46</v>
      </c>
      <c r="E498" s="157">
        <v>78.75</v>
      </c>
      <c r="F498" s="158" t="s">
        <v>623</v>
      </c>
    </row>
    <row r="499" spans="1:6" ht="23.25" customHeight="1" x14ac:dyDescent="0.2">
      <c r="A499" s="154" t="s">
        <v>618</v>
      </c>
      <c r="B499" s="154" t="s">
        <v>619</v>
      </c>
      <c r="C499" s="155" t="s">
        <v>645</v>
      </c>
      <c r="D499" s="156" t="s">
        <v>46</v>
      </c>
      <c r="E499" s="157">
        <v>73</v>
      </c>
      <c r="F499" s="158" t="s">
        <v>621</v>
      </c>
    </row>
    <row r="500" spans="1:6" ht="15" customHeight="1" x14ac:dyDescent="0.2">
      <c r="A500" s="154" t="s">
        <v>618</v>
      </c>
      <c r="B500" s="154" t="s">
        <v>619</v>
      </c>
      <c r="C500" s="155" t="s">
        <v>646</v>
      </c>
      <c r="D500" s="156" t="s">
        <v>46</v>
      </c>
      <c r="E500" s="157">
        <v>723.70500000000004</v>
      </c>
      <c r="F500" s="158" t="s">
        <v>623</v>
      </c>
    </row>
    <row r="501" spans="1:6" ht="22.5" customHeight="1" x14ac:dyDescent="0.2">
      <c r="A501" s="154" t="s">
        <v>618</v>
      </c>
      <c r="B501" s="154" t="s">
        <v>619</v>
      </c>
      <c r="C501" s="155" t="s">
        <v>647</v>
      </c>
      <c r="D501" s="156" t="s">
        <v>46</v>
      </c>
      <c r="E501" s="157">
        <v>224.2</v>
      </c>
      <c r="F501" s="158" t="s">
        <v>621</v>
      </c>
    </row>
    <row r="502" spans="1:6" ht="26.25" customHeight="1" x14ac:dyDescent="0.2">
      <c r="A502" s="154" t="s">
        <v>618</v>
      </c>
      <c r="B502" s="154" t="s">
        <v>619</v>
      </c>
      <c r="C502" s="155" t="s">
        <v>648</v>
      </c>
      <c r="D502" s="156" t="s">
        <v>46</v>
      </c>
      <c r="E502" s="157">
        <v>433.65</v>
      </c>
      <c r="F502" s="158" t="s">
        <v>623</v>
      </c>
    </row>
    <row r="503" spans="1:6" ht="18.95" customHeight="1" x14ac:dyDescent="0.2">
      <c r="A503" s="154" t="s">
        <v>618</v>
      </c>
      <c r="B503" s="154" t="s">
        <v>619</v>
      </c>
      <c r="C503" s="155" t="s">
        <v>649</v>
      </c>
      <c r="D503" s="156" t="s">
        <v>46</v>
      </c>
      <c r="E503" s="157">
        <v>224.2</v>
      </c>
      <c r="F503" s="158" t="s">
        <v>621</v>
      </c>
    </row>
    <row r="504" spans="1:6" ht="17.100000000000001" customHeight="1" x14ac:dyDescent="0.2">
      <c r="A504" s="154" t="s">
        <v>618</v>
      </c>
      <c r="B504" s="154" t="s">
        <v>619</v>
      </c>
      <c r="C504" s="155" t="s">
        <v>650</v>
      </c>
      <c r="D504" s="156" t="s">
        <v>46</v>
      </c>
      <c r="E504" s="157">
        <v>433.65</v>
      </c>
      <c r="F504" s="158" t="s">
        <v>623</v>
      </c>
    </row>
    <row r="505" spans="1:6" ht="29.25" customHeight="1" x14ac:dyDescent="0.2">
      <c r="A505" s="154" t="s">
        <v>618</v>
      </c>
      <c r="B505" s="154" t="s">
        <v>619</v>
      </c>
      <c r="C505" s="155" t="s">
        <v>651</v>
      </c>
      <c r="D505" s="156" t="s">
        <v>46</v>
      </c>
      <c r="E505" s="157">
        <v>224.2</v>
      </c>
      <c r="F505" s="158" t="s">
        <v>621</v>
      </c>
    </row>
    <row r="506" spans="1:6" ht="31.5" customHeight="1" x14ac:dyDescent="0.2">
      <c r="A506" s="154" t="s">
        <v>618</v>
      </c>
      <c r="B506" s="154" t="s">
        <v>619</v>
      </c>
      <c r="C506" s="155" t="s">
        <v>652</v>
      </c>
      <c r="D506" s="156" t="s">
        <v>46</v>
      </c>
      <c r="E506" s="157">
        <v>433.65</v>
      </c>
      <c r="F506" s="158" t="s">
        <v>623</v>
      </c>
    </row>
    <row r="507" spans="1:6" ht="24.75" customHeight="1" x14ac:dyDescent="0.2">
      <c r="A507" s="154" t="s">
        <v>618</v>
      </c>
      <c r="B507" s="154" t="s">
        <v>619</v>
      </c>
      <c r="C507" s="155" t="s">
        <v>653</v>
      </c>
      <c r="D507" s="156" t="s">
        <v>46</v>
      </c>
      <c r="E507" s="157">
        <v>99.12</v>
      </c>
      <c r="F507" s="158" t="s">
        <v>621</v>
      </c>
    </row>
    <row r="508" spans="1:6" x14ac:dyDescent="0.2">
      <c r="A508" s="154" t="s">
        <v>618</v>
      </c>
      <c r="B508" s="154" t="s">
        <v>619</v>
      </c>
      <c r="C508" s="155" t="s">
        <v>654</v>
      </c>
      <c r="D508" s="156" t="s">
        <v>46</v>
      </c>
      <c r="E508" s="157">
        <v>384.09</v>
      </c>
      <c r="F508" s="158" t="s">
        <v>621</v>
      </c>
    </row>
    <row r="509" spans="1:6" ht="36.75" customHeight="1" x14ac:dyDescent="0.2">
      <c r="A509" s="154" t="s">
        <v>618</v>
      </c>
      <c r="B509" s="154" t="s">
        <v>619</v>
      </c>
      <c r="C509" s="155" t="s">
        <v>655</v>
      </c>
      <c r="D509" s="156" t="s">
        <v>46</v>
      </c>
      <c r="E509" s="157">
        <v>3669.75</v>
      </c>
      <c r="F509" s="158" t="s">
        <v>621</v>
      </c>
    </row>
    <row r="510" spans="1:6" ht="37.5" customHeight="1" x14ac:dyDescent="0.2">
      <c r="A510" s="154" t="s">
        <v>618</v>
      </c>
      <c r="B510" s="154" t="s">
        <v>619</v>
      </c>
      <c r="C510" s="155" t="s">
        <v>656</v>
      </c>
      <c r="D510" s="156" t="s">
        <v>444</v>
      </c>
      <c r="E510" s="157">
        <v>183.75</v>
      </c>
      <c r="F510" s="158" t="s">
        <v>621</v>
      </c>
    </row>
    <row r="511" spans="1:6" ht="34.5" customHeight="1" x14ac:dyDescent="0.2">
      <c r="A511" s="154" t="s">
        <v>618</v>
      </c>
      <c r="B511" s="154" t="s">
        <v>619</v>
      </c>
      <c r="C511" s="155" t="s">
        <v>657</v>
      </c>
      <c r="D511" s="156" t="s">
        <v>46</v>
      </c>
      <c r="E511" s="157">
        <v>255.86</v>
      </c>
      <c r="F511" s="158" t="s">
        <v>623</v>
      </c>
    </row>
    <row r="512" spans="1:6" ht="30.75" customHeight="1" x14ac:dyDescent="0.2">
      <c r="A512" s="154" t="s">
        <v>618</v>
      </c>
      <c r="B512" s="154" t="s">
        <v>619</v>
      </c>
      <c r="C512" s="155" t="s">
        <v>658</v>
      </c>
      <c r="D512" s="156" t="s">
        <v>46</v>
      </c>
      <c r="E512" s="157">
        <v>548.26</v>
      </c>
      <c r="F512" s="158" t="s">
        <v>623</v>
      </c>
    </row>
    <row r="513" spans="1:6" ht="35.25" customHeight="1" x14ac:dyDescent="0.2">
      <c r="A513" s="154" t="s">
        <v>618</v>
      </c>
      <c r="B513" s="154" t="s">
        <v>619</v>
      </c>
      <c r="C513" s="155" t="s">
        <v>659</v>
      </c>
      <c r="D513" s="156" t="s">
        <v>46</v>
      </c>
      <c r="E513" s="157">
        <v>3422</v>
      </c>
      <c r="F513" s="158" t="s">
        <v>621</v>
      </c>
    </row>
    <row r="514" spans="1:6" ht="24.75" customHeight="1" x14ac:dyDescent="0.2">
      <c r="A514" s="7" t="s">
        <v>6</v>
      </c>
      <c r="B514" s="7" t="s">
        <v>660</v>
      </c>
      <c r="C514" s="8" t="s">
        <v>661</v>
      </c>
      <c r="D514" s="9" t="s">
        <v>466</v>
      </c>
      <c r="E514" s="10">
        <v>1500</v>
      </c>
      <c r="F514" s="47" t="s">
        <v>662</v>
      </c>
    </row>
    <row r="515" spans="1:6" ht="27" customHeight="1" x14ac:dyDescent="0.2">
      <c r="A515" s="7" t="s">
        <v>6</v>
      </c>
      <c r="B515" s="7" t="s">
        <v>660</v>
      </c>
      <c r="C515" s="8" t="s">
        <v>661</v>
      </c>
      <c r="D515" s="9" t="s">
        <v>466</v>
      </c>
      <c r="E515" s="10">
        <v>2050</v>
      </c>
      <c r="F515" s="47" t="s">
        <v>662</v>
      </c>
    </row>
    <row r="516" spans="1:6" ht="27.75" customHeight="1" x14ac:dyDescent="0.2">
      <c r="A516" s="7" t="s">
        <v>6</v>
      </c>
      <c r="B516" s="7" t="s">
        <v>660</v>
      </c>
      <c r="C516" s="8" t="s">
        <v>663</v>
      </c>
      <c r="D516" s="9" t="s">
        <v>466</v>
      </c>
      <c r="E516" s="10">
        <v>3500</v>
      </c>
      <c r="F516" s="47" t="s">
        <v>662</v>
      </c>
    </row>
    <row r="517" spans="1:6" ht="32.25" customHeight="1" x14ac:dyDescent="0.2">
      <c r="A517" s="7" t="s">
        <v>6</v>
      </c>
      <c r="B517" s="7" t="s">
        <v>660</v>
      </c>
      <c r="C517" s="8" t="s">
        <v>664</v>
      </c>
      <c r="D517" s="9" t="s">
        <v>466</v>
      </c>
      <c r="E517" s="10">
        <v>2100</v>
      </c>
      <c r="F517" s="47" t="s">
        <v>662</v>
      </c>
    </row>
    <row r="518" spans="1:6" x14ac:dyDescent="0.2">
      <c r="A518" s="7" t="s">
        <v>27</v>
      </c>
      <c r="B518" s="7" t="s">
        <v>665</v>
      </c>
      <c r="C518" s="8" t="s">
        <v>27</v>
      </c>
      <c r="D518" s="9" t="s">
        <v>666</v>
      </c>
      <c r="E518" s="10">
        <v>0</v>
      </c>
      <c r="F518" s="47" t="s">
        <v>667</v>
      </c>
    </row>
    <row r="519" spans="1:6" x14ac:dyDescent="0.2">
      <c r="A519" s="7" t="s">
        <v>28</v>
      </c>
      <c r="B519" s="7" t="s">
        <v>665</v>
      </c>
      <c r="C519" s="8" t="s">
        <v>28</v>
      </c>
      <c r="D519" s="9" t="s">
        <v>666</v>
      </c>
      <c r="E519" s="10">
        <v>0</v>
      </c>
      <c r="F519" s="47" t="s">
        <v>668</v>
      </c>
    </row>
    <row r="520" spans="1:6" x14ac:dyDescent="0.2">
      <c r="A520" s="7" t="s">
        <v>29</v>
      </c>
      <c r="B520" s="7" t="s">
        <v>665</v>
      </c>
      <c r="C520" s="8" t="s">
        <v>29</v>
      </c>
      <c r="D520" s="9" t="s">
        <v>666</v>
      </c>
      <c r="E520" s="10">
        <v>0</v>
      </c>
      <c r="F520" s="47" t="s">
        <v>669</v>
      </c>
    </row>
    <row r="539" spans="1:4" ht="15" x14ac:dyDescent="0.25">
      <c r="A539" s="162" t="s">
        <v>0</v>
      </c>
      <c r="B539" s="163"/>
      <c r="C539" s="163"/>
      <c r="D539" s="163"/>
    </row>
    <row r="540" spans="1:4" ht="15" x14ac:dyDescent="0.25">
      <c r="A540" s="165" t="s">
        <v>12</v>
      </c>
      <c r="B540" s="163" t="s">
        <v>44</v>
      </c>
      <c r="C540" s="163"/>
      <c r="D540" s="163"/>
    </row>
    <row r="541" spans="1:4" ht="15" x14ac:dyDescent="0.25">
      <c r="A541" s="165" t="s">
        <v>11</v>
      </c>
      <c r="B541" s="163" t="s">
        <v>49</v>
      </c>
      <c r="C541" s="163"/>
      <c r="D541" s="163"/>
    </row>
    <row r="542" spans="1:4" ht="15" x14ac:dyDescent="0.25">
      <c r="A542" s="165" t="s">
        <v>16</v>
      </c>
      <c r="B542" s="163" t="s">
        <v>71</v>
      </c>
      <c r="C542" s="163"/>
      <c r="D542" s="163"/>
    </row>
    <row r="543" spans="1:4" ht="15" x14ac:dyDescent="0.25">
      <c r="A543" s="165" t="s">
        <v>27</v>
      </c>
      <c r="B543" s="163" t="s">
        <v>665</v>
      </c>
      <c r="C543" s="163"/>
      <c r="D543" s="163"/>
    </row>
    <row r="544" spans="1:4" ht="15" x14ac:dyDescent="0.25">
      <c r="A544" s="165" t="s">
        <v>28</v>
      </c>
      <c r="B544" s="163" t="s">
        <v>665</v>
      </c>
      <c r="C544" s="163"/>
      <c r="D544" s="163"/>
    </row>
    <row r="545" spans="1:4" ht="15" x14ac:dyDescent="0.25">
      <c r="A545" s="165" t="s">
        <v>81</v>
      </c>
      <c r="B545" s="163" t="s">
        <v>82</v>
      </c>
      <c r="C545" s="163"/>
      <c r="D545" s="163"/>
    </row>
    <row r="546" spans="1:4" ht="15" x14ac:dyDescent="0.25">
      <c r="A546" s="165" t="s">
        <v>30</v>
      </c>
      <c r="B546" s="163" t="s">
        <v>89</v>
      </c>
      <c r="C546" s="163"/>
      <c r="D546" s="163"/>
    </row>
    <row r="547" spans="1:4" ht="15" x14ac:dyDescent="0.25">
      <c r="A547" s="165" t="s">
        <v>26</v>
      </c>
      <c r="B547" s="163" t="s">
        <v>100</v>
      </c>
      <c r="C547" s="163"/>
      <c r="D547" s="163"/>
    </row>
    <row r="548" spans="1:4" ht="15" x14ac:dyDescent="0.25">
      <c r="A548" s="165" t="s">
        <v>190</v>
      </c>
      <c r="B548" s="163" t="s">
        <v>191</v>
      </c>
      <c r="C548" s="163"/>
      <c r="D548" s="163"/>
    </row>
    <row r="549" spans="1:4" ht="15" x14ac:dyDescent="0.25">
      <c r="A549" s="165" t="s">
        <v>34</v>
      </c>
      <c r="B549" s="163" t="s">
        <v>198</v>
      </c>
      <c r="C549" s="163"/>
      <c r="D549" s="163"/>
    </row>
    <row r="550" spans="1:4" ht="15" x14ac:dyDescent="0.25">
      <c r="A550" s="165" t="s">
        <v>202</v>
      </c>
      <c r="B550" s="163" t="s">
        <v>203</v>
      </c>
      <c r="C550" s="163"/>
      <c r="D550" s="163"/>
    </row>
    <row r="551" spans="1:4" ht="15" x14ac:dyDescent="0.25">
      <c r="A551" s="165" t="s">
        <v>22</v>
      </c>
      <c r="B551" s="163" t="s">
        <v>208</v>
      </c>
      <c r="C551" s="163"/>
      <c r="D551" s="163"/>
    </row>
    <row r="552" spans="1:4" ht="15" x14ac:dyDescent="0.25">
      <c r="A552" s="165" t="s">
        <v>21</v>
      </c>
      <c r="B552" s="163" t="s">
        <v>220</v>
      </c>
      <c r="C552" s="163"/>
      <c r="D552" s="163"/>
    </row>
    <row r="553" spans="1:4" ht="15" x14ac:dyDescent="0.25">
      <c r="A553" s="165" t="s">
        <v>5</v>
      </c>
      <c r="B553" s="163" t="s">
        <v>253</v>
      </c>
      <c r="C553" s="163"/>
      <c r="D553" s="163"/>
    </row>
    <row r="554" spans="1:4" ht="15" x14ac:dyDescent="0.25">
      <c r="A554" s="165" t="s">
        <v>15</v>
      </c>
      <c r="B554" s="163" t="s">
        <v>256</v>
      </c>
      <c r="C554" s="163"/>
      <c r="D554" s="163"/>
    </row>
    <row r="555" spans="1:4" ht="15" x14ac:dyDescent="0.25">
      <c r="A555" s="165" t="s">
        <v>10</v>
      </c>
      <c r="B555" s="163" t="s">
        <v>266</v>
      </c>
      <c r="C555" s="163"/>
      <c r="D555" s="163"/>
    </row>
    <row r="556" spans="1:4" ht="15" x14ac:dyDescent="0.25">
      <c r="A556" s="165" t="s">
        <v>270</v>
      </c>
      <c r="B556" s="163" t="s">
        <v>266</v>
      </c>
      <c r="C556" s="163"/>
      <c r="D556" s="163"/>
    </row>
    <row r="557" spans="1:4" ht="15" x14ac:dyDescent="0.25">
      <c r="A557" s="165" t="s">
        <v>9</v>
      </c>
      <c r="B557" s="163" t="s">
        <v>266</v>
      </c>
      <c r="C557" s="163"/>
    </row>
    <row r="558" spans="1:4" ht="15" x14ac:dyDescent="0.25">
      <c r="A558" s="165" t="s">
        <v>277</v>
      </c>
      <c r="B558" s="163" t="s">
        <v>266</v>
      </c>
      <c r="C558" s="163"/>
    </row>
    <row r="559" spans="1:4" ht="15" x14ac:dyDescent="0.25">
      <c r="A559" s="165" t="s">
        <v>286</v>
      </c>
      <c r="B559" s="163" t="s">
        <v>266</v>
      </c>
      <c r="C559" s="163"/>
    </row>
    <row r="560" spans="1:4" ht="15" x14ac:dyDescent="0.25">
      <c r="A560" s="165" t="s">
        <v>23</v>
      </c>
      <c r="B560" s="163" t="s">
        <v>291</v>
      </c>
      <c r="C560" s="163"/>
    </row>
    <row r="561" spans="1:3" ht="15" x14ac:dyDescent="0.25">
      <c r="A561" s="165" t="s">
        <v>308</v>
      </c>
      <c r="B561" s="163" t="s">
        <v>309</v>
      </c>
      <c r="C561" s="163"/>
    </row>
    <row r="562" spans="1:3" ht="15" x14ac:dyDescent="0.25">
      <c r="A562" s="165" t="s">
        <v>25</v>
      </c>
      <c r="B562" s="163" t="s">
        <v>313</v>
      </c>
      <c r="C562" s="163"/>
    </row>
    <row r="563" spans="1:3" ht="15" x14ac:dyDescent="0.25">
      <c r="A563" s="165" t="s">
        <v>8</v>
      </c>
      <c r="B563" s="163" t="s">
        <v>340</v>
      </c>
      <c r="C563" s="163"/>
    </row>
    <row r="564" spans="1:3" ht="15" x14ac:dyDescent="0.25">
      <c r="A564" s="165" t="s">
        <v>31</v>
      </c>
      <c r="B564" s="163" t="s">
        <v>343</v>
      </c>
      <c r="C564" s="163"/>
    </row>
    <row r="565" spans="1:3" ht="15" x14ac:dyDescent="0.25">
      <c r="A565" s="165" t="s">
        <v>29</v>
      </c>
      <c r="B565" s="163" t="s">
        <v>665</v>
      </c>
      <c r="C565" s="163"/>
    </row>
    <row r="566" spans="1:3" ht="15" x14ac:dyDescent="0.25">
      <c r="A566" s="165" t="s">
        <v>7</v>
      </c>
      <c r="B566" s="163" t="s">
        <v>349</v>
      </c>
      <c r="C566" s="163"/>
    </row>
    <row r="567" spans="1:3" ht="15" x14ac:dyDescent="0.25">
      <c r="A567" s="165" t="s">
        <v>352</v>
      </c>
      <c r="B567" s="163" t="s">
        <v>353</v>
      </c>
      <c r="C567" s="163"/>
    </row>
    <row r="568" spans="1:3" ht="15" x14ac:dyDescent="0.25">
      <c r="A568" s="165" t="s">
        <v>13</v>
      </c>
      <c r="B568" s="163" t="s">
        <v>357</v>
      </c>
      <c r="C568" s="163"/>
    </row>
    <row r="569" spans="1:3" ht="15" x14ac:dyDescent="0.25">
      <c r="A569" s="165" t="s">
        <v>17</v>
      </c>
      <c r="B569" s="163" t="s">
        <v>361</v>
      </c>
      <c r="C569" s="163"/>
    </row>
    <row r="570" spans="1:3" ht="15" x14ac:dyDescent="0.25">
      <c r="A570" s="165" t="s">
        <v>19</v>
      </c>
      <c r="B570" s="163" t="s">
        <v>365</v>
      </c>
      <c r="C570" s="163"/>
    </row>
    <row r="571" spans="1:3" ht="15" x14ac:dyDescent="0.25">
      <c r="A571" s="165" t="s">
        <v>33</v>
      </c>
      <c r="B571" s="163" t="s">
        <v>370</v>
      </c>
      <c r="C571" s="163"/>
    </row>
    <row r="572" spans="1:3" ht="15" x14ac:dyDescent="0.25">
      <c r="A572" s="165" t="s">
        <v>18</v>
      </c>
      <c r="B572" s="163" t="s">
        <v>399</v>
      </c>
      <c r="C572" s="163"/>
    </row>
    <row r="573" spans="1:3" ht="15" x14ac:dyDescent="0.25">
      <c r="A573" s="165" t="s">
        <v>24</v>
      </c>
      <c r="B573" s="163" t="s">
        <v>406</v>
      </c>
      <c r="C573" s="163"/>
    </row>
    <row r="574" spans="1:3" ht="15" x14ac:dyDescent="0.25">
      <c r="A574" s="165" t="s">
        <v>14</v>
      </c>
      <c r="B574" s="163" t="s">
        <v>430</v>
      </c>
      <c r="C574" s="163"/>
    </row>
    <row r="575" spans="1:3" ht="15" x14ac:dyDescent="0.25">
      <c r="A575" s="165" t="s">
        <v>20</v>
      </c>
      <c r="B575" s="163" t="s">
        <v>452</v>
      </c>
      <c r="C575" s="163"/>
    </row>
    <row r="576" spans="1:3" ht="15" x14ac:dyDescent="0.25">
      <c r="A576" s="165" t="s">
        <v>455</v>
      </c>
      <c r="B576" s="163" t="s">
        <v>456</v>
      </c>
      <c r="C576" s="163"/>
    </row>
    <row r="577" spans="1:3" ht="15" x14ac:dyDescent="0.25">
      <c r="A577" s="165" t="s">
        <v>4</v>
      </c>
      <c r="B577" s="163" t="s">
        <v>459</v>
      </c>
      <c r="C577" s="163"/>
    </row>
    <row r="578" spans="1:3" ht="15" x14ac:dyDescent="0.25">
      <c r="A578" s="165" t="s">
        <v>463</v>
      </c>
      <c r="B578" s="163" t="s">
        <v>464</v>
      </c>
      <c r="C578" s="163"/>
    </row>
    <row r="579" spans="1:3" ht="15" x14ac:dyDescent="0.25">
      <c r="A579" s="165" t="s">
        <v>468</v>
      </c>
      <c r="B579" s="163" t="s">
        <v>469</v>
      </c>
      <c r="C579" s="163"/>
    </row>
    <row r="580" spans="1:3" ht="15" x14ac:dyDescent="0.25">
      <c r="A580" s="165" t="s">
        <v>473</v>
      </c>
      <c r="B580" s="163" t="s">
        <v>474</v>
      </c>
      <c r="C580" s="163"/>
    </row>
    <row r="581" spans="1:3" ht="15" x14ac:dyDescent="0.25">
      <c r="A581" s="165" t="s">
        <v>489</v>
      </c>
      <c r="B581" s="163" t="s">
        <v>490</v>
      </c>
      <c r="C581" s="163"/>
    </row>
    <row r="582" spans="1:3" ht="15" x14ac:dyDescent="0.25">
      <c r="A582" s="165" t="s">
        <v>618</v>
      </c>
      <c r="B582" s="163" t="s">
        <v>619</v>
      </c>
      <c r="C582" s="163"/>
    </row>
    <row r="583" spans="1:3" ht="15" x14ac:dyDescent="0.25">
      <c r="A583" s="165" t="s">
        <v>6</v>
      </c>
      <c r="B583" s="163" t="s">
        <v>660</v>
      </c>
      <c r="C583" s="163"/>
    </row>
    <row r="584" spans="1:3" ht="15" x14ac:dyDescent="0.25">
      <c r="A584" s="165"/>
      <c r="B584" s="163"/>
      <c r="C584" s="163"/>
    </row>
    <row r="585" spans="1:3" ht="15" x14ac:dyDescent="0.25">
      <c r="B585" s="163"/>
    </row>
    <row r="586" spans="1:3" ht="15" x14ac:dyDescent="0.25">
      <c r="B586" s="163"/>
    </row>
    <row r="587" spans="1:3" ht="15" x14ac:dyDescent="0.25">
      <c r="B587" s="163"/>
    </row>
    <row r="588" spans="1:3" ht="15" x14ac:dyDescent="0.25">
      <c r="B588" s="163"/>
    </row>
    <row r="589" spans="1:3" ht="15" x14ac:dyDescent="0.25">
      <c r="B589" s="163"/>
    </row>
    <row r="590" spans="1:3" ht="15" x14ac:dyDescent="0.25">
      <c r="B590" s="163"/>
    </row>
    <row r="591" spans="1:3" ht="15" x14ac:dyDescent="0.25">
      <c r="B591" s="163"/>
    </row>
    <row r="592" spans="1:3" ht="15" x14ac:dyDescent="0.25">
      <c r="B592" s="163"/>
    </row>
    <row r="593" spans="2:2" ht="15" x14ac:dyDescent="0.25">
      <c r="B593" s="163"/>
    </row>
    <row r="594" spans="2:2" ht="15" x14ac:dyDescent="0.25">
      <c r="B594" s="163"/>
    </row>
    <row r="595" spans="2:2" ht="15" x14ac:dyDescent="0.25">
      <c r="B595" s="163"/>
    </row>
    <row r="596" spans="2:2" ht="15" x14ac:dyDescent="0.25">
      <c r="B596" s="163"/>
    </row>
    <row r="597" spans="2:2" ht="15" x14ac:dyDescent="0.25">
      <c r="B597" s="163"/>
    </row>
    <row r="598" spans="2:2" ht="15" x14ac:dyDescent="0.25">
      <c r="B598" s="163"/>
    </row>
    <row r="599" spans="2:2" ht="15" x14ac:dyDescent="0.25">
      <c r="B599" s="163"/>
    </row>
    <row r="600" spans="2:2" ht="15" x14ac:dyDescent="0.25">
      <c r="B600" s="163"/>
    </row>
    <row r="601" spans="2:2" ht="15" x14ac:dyDescent="0.25">
      <c r="B601" s="163"/>
    </row>
    <row r="602" spans="2:2" ht="15" x14ac:dyDescent="0.25">
      <c r="B602" s="163"/>
    </row>
    <row r="603" spans="2:2" ht="15" x14ac:dyDescent="0.25">
      <c r="B603" s="163"/>
    </row>
    <row r="604" spans="2:2" ht="15" x14ac:dyDescent="0.25">
      <c r="B604" s="163"/>
    </row>
    <row r="605" spans="2:2" ht="15" x14ac:dyDescent="0.25">
      <c r="B605" s="163"/>
    </row>
    <row r="606" spans="2:2" ht="15" x14ac:dyDescent="0.25">
      <c r="B606" s="163"/>
    </row>
    <row r="607" spans="2:2" ht="15" x14ac:dyDescent="0.25">
      <c r="B607" s="163"/>
    </row>
    <row r="608" spans="2:2" ht="15" x14ac:dyDescent="0.25">
      <c r="B608" s="163"/>
    </row>
    <row r="609" spans="2:2" ht="15" x14ac:dyDescent="0.25">
      <c r="B609" s="163"/>
    </row>
    <row r="610" spans="2:2" ht="15" x14ac:dyDescent="0.25">
      <c r="B610" s="163"/>
    </row>
    <row r="611" spans="2:2" ht="15" x14ac:dyDescent="0.25">
      <c r="B611" s="163"/>
    </row>
    <row r="612" spans="2:2" ht="15" x14ac:dyDescent="0.25">
      <c r="B612" s="163"/>
    </row>
    <row r="613" spans="2:2" ht="15" x14ac:dyDescent="0.25">
      <c r="B613" s="163"/>
    </row>
    <row r="614" spans="2:2" ht="15" x14ac:dyDescent="0.25">
      <c r="B614" s="163"/>
    </row>
    <row r="615" spans="2:2" ht="15" x14ac:dyDescent="0.25">
      <c r="B615" s="163"/>
    </row>
    <row r="616" spans="2:2" ht="15" x14ac:dyDescent="0.25">
      <c r="B616" s="163"/>
    </row>
    <row r="617" spans="2:2" ht="15" x14ac:dyDescent="0.25">
      <c r="B617" s="163"/>
    </row>
    <row r="618" spans="2:2" ht="15" x14ac:dyDescent="0.25">
      <c r="B618" s="163"/>
    </row>
    <row r="619" spans="2:2" ht="15" x14ac:dyDescent="0.25">
      <c r="B619" s="163"/>
    </row>
    <row r="620" spans="2:2" ht="15" x14ac:dyDescent="0.25">
      <c r="B620" s="163"/>
    </row>
    <row r="621" spans="2:2" ht="15" x14ac:dyDescent="0.25">
      <c r="B621" s="163"/>
    </row>
    <row r="622" spans="2:2" ht="15" x14ac:dyDescent="0.25">
      <c r="B622" s="163"/>
    </row>
    <row r="623" spans="2:2" ht="15" x14ac:dyDescent="0.25">
      <c r="B623" s="163"/>
    </row>
    <row r="624" spans="2:2" ht="15" x14ac:dyDescent="0.25">
      <c r="B624" s="163"/>
    </row>
    <row r="625" spans="2:2" ht="15" x14ac:dyDescent="0.25">
      <c r="B625" s="163"/>
    </row>
    <row r="626" spans="2:2" ht="15" x14ac:dyDescent="0.25">
      <c r="B626" s="163"/>
    </row>
    <row r="627" spans="2:2" ht="15" x14ac:dyDescent="0.25">
      <c r="B627" s="163"/>
    </row>
    <row r="628" spans="2:2" ht="15" x14ac:dyDescent="0.25">
      <c r="B628" s="163"/>
    </row>
  </sheetData>
  <autoFilter ref="A1:E517">
    <sortState ref="A2:E623">
      <sortCondition ref="A1:A623"/>
    </sortState>
  </autoFilter>
  <conditionalFormatting sqref="C513 C135 C449:C450">
    <cfRule type="colorScale" priority="2">
      <colorScale>
        <cfvo type="min"/>
        <cfvo type="percentile" val="50"/>
        <cfvo type="max"/>
        <color rgb="FFF8696B"/>
        <color rgb="FFFFEB84"/>
        <color rgb="FF63BE7B"/>
      </colorScale>
    </cfRule>
  </conditionalFormatting>
  <conditionalFormatting sqref="D449 D135">
    <cfRule type="colorScale" priority="3">
      <colorScale>
        <cfvo type="min"/>
        <cfvo type="percentile" val="50"/>
        <cfvo type="max"/>
        <color rgb="FFF8696B"/>
        <color rgb="FFFFEB84"/>
        <color rgb="FF63BE7B"/>
      </colorScale>
    </cfRule>
  </conditionalFormatting>
  <conditionalFormatting sqref="F513">
    <cfRule type="colorScale" priority="4">
      <colorScale>
        <cfvo type="min"/>
        <cfvo type="percentile" val="50"/>
        <cfvo type="max"/>
        <color rgb="FFF8696B"/>
        <color rgb="FFFFEB84"/>
        <color rgb="FF63BE7B"/>
      </colorScale>
    </cfRule>
  </conditionalFormatting>
  <conditionalFormatting sqref="A513">
    <cfRule type="colorScale" priority="1">
      <colorScale>
        <cfvo type="min"/>
        <cfvo type="percentile" val="50"/>
        <cfvo type="max"/>
        <color rgb="FFF8696B"/>
        <color rgb="FFFFEB84"/>
        <color rgb="FF63BE7B"/>
      </colorScale>
    </cfRule>
  </conditionalFormatting>
  <pageMargins left="0.75" right="0.75" top="1" bottom="1" header="0.2" footer="0.2"/>
  <pageSetup fitToHeight="1000" orientation="landscape" horizontalDpi="300" verticalDpi="300" r:id="rId1"/>
  <headerFooter alignWithMargins="0">
    <oddHeader>&amp;C
Reporte&amp;LSistema de Información de la Gestión Financiera
Periodo:2017&amp;RCC-003
27/06/2017 08:23:24
Página &amp;P de &amp;N
40222915072-SIGEF</oddHeader>
    <oddFooter>&amp;C&amp;L&amp;R Página &amp;P de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rgb="FFFF0000"/>
    <pageSetUpPr fitToPage="1"/>
  </sheetPr>
  <dimension ref="A1:CD276"/>
  <sheetViews>
    <sheetView showGridLines="0" topLeftCell="A3" zoomScale="64" zoomScaleNormal="64" workbookViewId="0">
      <selection activeCell="B12" sqref="B12"/>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01" t="s">
        <v>1069</v>
      </c>
      <c r="B6" s="238"/>
      <c r="C6" s="238"/>
      <c r="D6" s="238"/>
      <c r="E6" s="238"/>
      <c r="F6" s="238"/>
      <c r="G6" s="238"/>
      <c r="H6" s="238"/>
      <c r="I6" s="238"/>
      <c r="J6" s="238"/>
      <c r="K6" s="238"/>
      <c r="L6" s="172" t="s">
        <v>670</v>
      </c>
    </row>
    <row r="7" spans="1:82" s="170" customFormat="1" x14ac:dyDescent="0.25">
      <c r="A7" s="201"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77.25" customHeight="1" x14ac:dyDescent="0.2">
      <c r="A9" s="181" t="s">
        <v>848</v>
      </c>
      <c r="B9" s="181" t="s">
        <v>849</v>
      </c>
      <c r="C9" s="181" t="s">
        <v>850</v>
      </c>
      <c r="D9" s="181" t="s">
        <v>771</v>
      </c>
      <c r="E9" s="181" t="s">
        <v>851</v>
      </c>
      <c r="F9" s="182">
        <v>1</v>
      </c>
      <c r="G9" s="182"/>
      <c r="H9" s="182"/>
      <c r="I9" s="182"/>
      <c r="J9" s="182">
        <v>1</v>
      </c>
      <c r="K9" s="182"/>
      <c r="L9" s="182"/>
      <c r="M9" s="182"/>
      <c r="N9" s="182">
        <v>1</v>
      </c>
      <c r="O9" s="182"/>
      <c r="P9" s="182"/>
      <c r="Q9" s="182"/>
      <c r="R9" s="183">
        <f>SUM(F9:Q9)</f>
        <v>3</v>
      </c>
      <c r="S9" s="181" t="s">
        <v>694</v>
      </c>
      <c r="T9" s="181" t="s">
        <v>695</v>
      </c>
      <c r="U9" s="181"/>
      <c r="V9" s="181" t="s">
        <v>989</v>
      </c>
      <c r="W9" s="230" t="s">
        <v>1075</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201.75" customHeight="1" x14ac:dyDescent="0.2">
      <c r="A10" s="181" t="s">
        <v>848</v>
      </c>
      <c r="B10" s="181" t="s">
        <v>849</v>
      </c>
      <c r="C10" s="185" t="s">
        <v>850</v>
      </c>
      <c r="D10" s="181" t="s">
        <v>852</v>
      </c>
      <c r="E10" s="185" t="s">
        <v>853</v>
      </c>
      <c r="F10" s="186"/>
      <c r="G10" s="186"/>
      <c r="H10" s="186"/>
      <c r="I10" s="186"/>
      <c r="J10" s="186">
        <v>1</v>
      </c>
      <c r="K10" s="186"/>
      <c r="L10" s="186"/>
      <c r="M10" s="186"/>
      <c r="N10" s="186"/>
      <c r="O10" s="186"/>
      <c r="P10" s="186"/>
      <c r="Q10" s="186"/>
      <c r="R10" s="183">
        <f t="shared" ref="R10:R65" si="0">SUM(F10:Q10)</f>
        <v>1</v>
      </c>
      <c r="S10" s="181" t="s">
        <v>990</v>
      </c>
      <c r="T10" s="181" t="s">
        <v>695</v>
      </c>
      <c r="U10" s="181"/>
      <c r="V10" s="185" t="s">
        <v>991</v>
      </c>
      <c r="W10" s="230" t="s">
        <v>1074</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25.25" customHeight="1" x14ac:dyDescent="0.2">
      <c r="A11" s="181" t="s">
        <v>848</v>
      </c>
      <c r="B11" s="181" t="s">
        <v>849</v>
      </c>
      <c r="C11" s="181" t="s">
        <v>854</v>
      </c>
      <c r="D11" s="181" t="s">
        <v>1068</v>
      </c>
      <c r="E11" s="181" t="s">
        <v>786</v>
      </c>
      <c r="F11" s="182"/>
      <c r="G11" s="182"/>
      <c r="H11" s="182">
        <v>1</v>
      </c>
      <c r="I11" s="182"/>
      <c r="J11" s="182"/>
      <c r="K11" s="182"/>
      <c r="L11" s="182">
        <v>1</v>
      </c>
      <c r="M11" s="182"/>
      <c r="N11" s="182"/>
      <c r="O11" s="182"/>
      <c r="P11" s="182">
        <v>1</v>
      </c>
      <c r="Q11" s="182"/>
      <c r="R11" s="183">
        <f t="shared" si="0"/>
        <v>3</v>
      </c>
      <c r="S11" s="181" t="s">
        <v>992</v>
      </c>
      <c r="T11" s="181" t="s">
        <v>697</v>
      </c>
      <c r="U11" s="181"/>
      <c r="V11" s="181" t="s">
        <v>797</v>
      </c>
      <c r="W11" s="230" t="s">
        <v>1076</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130.5" customHeight="1" x14ac:dyDescent="0.2">
      <c r="A12" s="181" t="s">
        <v>848</v>
      </c>
      <c r="B12" s="181" t="s">
        <v>849</v>
      </c>
      <c r="C12" s="185" t="s">
        <v>855</v>
      </c>
      <c r="D12" s="181" t="s">
        <v>856</v>
      </c>
      <c r="E12" s="185" t="s">
        <v>857</v>
      </c>
      <c r="F12" s="186">
        <v>1</v>
      </c>
      <c r="G12" s="186"/>
      <c r="H12" s="186"/>
      <c r="I12" s="186">
        <v>1</v>
      </c>
      <c r="J12" s="186"/>
      <c r="K12" s="186"/>
      <c r="L12" s="186">
        <v>1</v>
      </c>
      <c r="M12" s="186"/>
      <c r="N12" s="186"/>
      <c r="O12" s="186">
        <v>1</v>
      </c>
      <c r="P12" s="186"/>
      <c r="Q12" s="186"/>
      <c r="R12" s="183">
        <f t="shared" si="0"/>
        <v>4</v>
      </c>
      <c r="S12" s="181" t="s">
        <v>993</v>
      </c>
      <c r="T12" s="181"/>
      <c r="U12" s="181"/>
      <c r="V12" s="185" t="s">
        <v>989</v>
      </c>
      <c r="W12" s="187" t="s">
        <v>1077</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76.5" x14ac:dyDescent="0.2">
      <c r="A13" s="181" t="s">
        <v>848</v>
      </c>
      <c r="B13" s="181" t="s">
        <v>858</v>
      </c>
      <c r="C13" s="181" t="s">
        <v>859</v>
      </c>
      <c r="D13" s="181" t="s">
        <v>842</v>
      </c>
      <c r="E13" s="181" t="s">
        <v>816</v>
      </c>
      <c r="F13" s="182">
        <v>1</v>
      </c>
      <c r="G13" s="182">
        <v>1</v>
      </c>
      <c r="H13" s="182">
        <v>1</v>
      </c>
      <c r="I13" s="182">
        <v>1</v>
      </c>
      <c r="J13" s="182">
        <v>1</v>
      </c>
      <c r="K13" s="182">
        <v>1</v>
      </c>
      <c r="L13" s="182">
        <v>1</v>
      </c>
      <c r="M13" s="182">
        <v>1</v>
      </c>
      <c r="N13" s="182">
        <v>1</v>
      </c>
      <c r="O13" s="182">
        <v>1</v>
      </c>
      <c r="P13" s="182">
        <v>1</v>
      </c>
      <c r="Q13" s="182">
        <v>1</v>
      </c>
      <c r="R13" s="183">
        <f t="shared" si="0"/>
        <v>12</v>
      </c>
      <c r="S13" s="181" t="s">
        <v>795</v>
      </c>
      <c r="T13" s="181"/>
      <c r="U13" s="181"/>
      <c r="V13" s="181" t="s">
        <v>994</v>
      </c>
      <c r="W13" s="187" t="s">
        <v>1078</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 customFormat="1" ht="76.5" x14ac:dyDescent="0.2">
      <c r="A14" s="181" t="s">
        <v>848</v>
      </c>
      <c r="B14" s="181" t="s">
        <v>858</v>
      </c>
      <c r="C14" s="181" t="s">
        <v>860</v>
      </c>
      <c r="D14" s="181" t="s">
        <v>823</v>
      </c>
      <c r="E14" s="185" t="s">
        <v>817</v>
      </c>
      <c r="F14" s="182"/>
      <c r="G14" s="182"/>
      <c r="H14" s="182">
        <v>1</v>
      </c>
      <c r="I14" s="182"/>
      <c r="J14" s="182"/>
      <c r="K14" s="182"/>
      <c r="L14" s="182"/>
      <c r="M14" s="182"/>
      <c r="N14" s="182"/>
      <c r="O14" s="182">
        <v>1</v>
      </c>
      <c r="P14" s="182"/>
      <c r="Q14" s="182"/>
      <c r="R14" s="183">
        <f t="shared" si="0"/>
        <v>2</v>
      </c>
      <c r="S14" s="181" t="s">
        <v>802</v>
      </c>
      <c r="T14" s="181"/>
      <c r="U14" s="181"/>
      <c r="V14" s="185" t="s">
        <v>995</v>
      </c>
      <c r="W14" s="187" t="s">
        <v>1079</v>
      </c>
      <c r="X14" s="217"/>
      <c r="Y14" s="168"/>
      <c r="Z14" s="168"/>
      <c r="AA14" s="168"/>
      <c r="AB14" s="168"/>
      <c r="AC14" s="168"/>
      <c r="AD14" s="168"/>
      <c r="AE14" s="168"/>
      <c r="AF14" s="168"/>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row>
    <row r="15" spans="1:82" s="168" customFormat="1" ht="145.5" customHeight="1" x14ac:dyDescent="0.2">
      <c r="A15" s="189" t="s">
        <v>848</v>
      </c>
      <c r="B15" s="189" t="s">
        <v>858</v>
      </c>
      <c r="C15" s="189" t="s">
        <v>860</v>
      </c>
      <c r="D15" s="189" t="s">
        <v>824</v>
      </c>
      <c r="E15" s="189" t="s">
        <v>818</v>
      </c>
      <c r="F15" s="191">
        <v>1</v>
      </c>
      <c r="G15" s="191">
        <v>1</v>
      </c>
      <c r="H15" s="191">
        <v>1</v>
      </c>
      <c r="I15" s="191">
        <v>1</v>
      </c>
      <c r="J15" s="191">
        <v>1</v>
      </c>
      <c r="K15" s="191">
        <v>1</v>
      </c>
      <c r="L15" s="191">
        <v>1</v>
      </c>
      <c r="M15" s="191">
        <v>1</v>
      </c>
      <c r="N15" s="191">
        <v>1</v>
      </c>
      <c r="O15" s="191">
        <v>1</v>
      </c>
      <c r="P15" s="191">
        <v>1</v>
      </c>
      <c r="Q15" s="191">
        <v>1</v>
      </c>
      <c r="R15" s="218">
        <f t="shared" si="0"/>
        <v>12</v>
      </c>
      <c r="S15" s="189" t="s">
        <v>703</v>
      </c>
      <c r="T15" s="189"/>
      <c r="U15" s="189"/>
      <c r="V15" s="189" t="s">
        <v>996</v>
      </c>
      <c r="W15" s="220" t="s">
        <v>1080</v>
      </c>
      <c r="X15" s="219"/>
    </row>
    <row r="16" spans="1:82" s="1" customFormat="1" ht="143.25" customHeight="1" x14ac:dyDescent="0.2">
      <c r="A16" s="181" t="s">
        <v>848</v>
      </c>
      <c r="B16" s="181" t="s">
        <v>858</v>
      </c>
      <c r="C16" s="185" t="s">
        <v>860</v>
      </c>
      <c r="D16" s="181" t="s">
        <v>825</v>
      </c>
      <c r="E16" s="185" t="s">
        <v>819</v>
      </c>
      <c r="F16" s="182"/>
      <c r="G16" s="182"/>
      <c r="H16" s="182">
        <v>1</v>
      </c>
      <c r="I16" s="182"/>
      <c r="J16" s="182"/>
      <c r="K16" s="182">
        <v>1</v>
      </c>
      <c r="L16" s="182"/>
      <c r="M16" s="182"/>
      <c r="N16" s="182">
        <v>1</v>
      </c>
      <c r="O16" s="182"/>
      <c r="P16" s="182"/>
      <c r="Q16" s="182">
        <v>1</v>
      </c>
      <c r="R16" s="183">
        <f t="shared" si="0"/>
        <v>4</v>
      </c>
      <c r="S16" s="181" t="s">
        <v>822</v>
      </c>
      <c r="T16" s="181" t="s">
        <v>694</v>
      </c>
      <c r="U16" s="181"/>
      <c r="V16" s="185" t="s">
        <v>995</v>
      </c>
      <c r="W16" s="187" t="s">
        <v>1081</v>
      </c>
      <c r="X16" s="217"/>
      <c r="Y16" s="168"/>
      <c r="Z16" s="168"/>
      <c r="AA16" s="168"/>
      <c r="AB16" s="168"/>
      <c r="AC16" s="168"/>
      <c r="AD16" s="168"/>
      <c r="AE16" s="168"/>
      <c r="AF16" s="168"/>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7" s="1" customFormat="1" ht="144.75" customHeight="1" x14ac:dyDescent="0.2">
      <c r="A17" s="181" t="s">
        <v>848</v>
      </c>
      <c r="B17" s="181" t="s">
        <v>858</v>
      </c>
      <c r="C17" s="181" t="s">
        <v>860</v>
      </c>
      <c r="D17" s="181" t="s">
        <v>826</v>
      </c>
      <c r="E17" s="181" t="s">
        <v>820</v>
      </c>
      <c r="F17" s="182"/>
      <c r="G17" s="182"/>
      <c r="H17" s="182">
        <v>1</v>
      </c>
      <c r="I17" s="182"/>
      <c r="J17" s="182"/>
      <c r="K17" s="182">
        <v>1</v>
      </c>
      <c r="L17" s="182"/>
      <c r="M17" s="182"/>
      <c r="N17" s="182">
        <v>1</v>
      </c>
      <c r="O17" s="182"/>
      <c r="P17" s="182"/>
      <c r="Q17" s="182">
        <v>1</v>
      </c>
      <c r="R17" s="183">
        <f t="shared" si="0"/>
        <v>4</v>
      </c>
      <c r="S17" s="181" t="s">
        <v>703</v>
      </c>
      <c r="T17" s="181"/>
      <c r="U17" s="181"/>
      <c r="V17" s="181" t="s">
        <v>997</v>
      </c>
      <c r="W17" s="187" t="s">
        <v>1081</v>
      </c>
      <c r="X17" s="217"/>
      <c r="Y17" s="168"/>
      <c r="Z17" s="168"/>
      <c r="AA17" s="168"/>
      <c r="AB17" s="168"/>
      <c r="AC17" s="168"/>
      <c r="AD17" s="168"/>
      <c r="AE17" s="168"/>
      <c r="AF17" s="168"/>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row>
    <row r="18" spans="1:67" s="1" customFormat="1" ht="164.25" customHeight="1" x14ac:dyDescent="0.2">
      <c r="A18" s="181" t="s">
        <v>848</v>
      </c>
      <c r="B18" s="181" t="s">
        <v>858</v>
      </c>
      <c r="C18" s="181" t="s">
        <v>860</v>
      </c>
      <c r="D18" s="181" t="s">
        <v>827</v>
      </c>
      <c r="E18" s="181" t="s">
        <v>821</v>
      </c>
      <c r="F18" s="182"/>
      <c r="G18" s="182"/>
      <c r="H18" s="182">
        <v>1</v>
      </c>
      <c r="I18" s="182"/>
      <c r="J18" s="182"/>
      <c r="K18" s="182">
        <v>1</v>
      </c>
      <c r="L18" s="182"/>
      <c r="M18" s="182"/>
      <c r="N18" s="182">
        <v>1</v>
      </c>
      <c r="O18" s="182"/>
      <c r="P18" s="182"/>
      <c r="Q18" s="182">
        <v>1</v>
      </c>
      <c r="R18" s="183">
        <f t="shared" si="0"/>
        <v>4</v>
      </c>
      <c r="S18" s="181" t="s">
        <v>703</v>
      </c>
      <c r="T18" s="181"/>
      <c r="U18" s="181"/>
      <c r="V18" s="185" t="s">
        <v>998</v>
      </c>
      <c r="W18" s="187" t="s">
        <v>1082</v>
      </c>
      <c r="X18" s="217"/>
      <c r="Y18" s="168"/>
      <c r="Z18" s="168"/>
      <c r="AA18" s="168"/>
      <c r="AB18" s="168"/>
      <c r="AC18" s="168"/>
      <c r="AD18" s="168"/>
      <c r="AE18" s="168"/>
      <c r="AF18" s="168"/>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84"/>
      <c r="BG18" s="184"/>
      <c r="BH18" s="184"/>
      <c r="BI18" s="184"/>
      <c r="BJ18" s="184"/>
      <c r="BK18" s="184"/>
      <c r="BL18" s="184"/>
      <c r="BM18" s="184"/>
      <c r="BN18" s="184"/>
      <c r="BO18" s="184"/>
    </row>
    <row r="19" spans="1:67" s="168" customFormat="1" ht="149.25" customHeight="1" x14ac:dyDescent="0.2">
      <c r="A19" s="189" t="s">
        <v>848</v>
      </c>
      <c r="B19" s="189" t="s">
        <v>858</v>
      </c>
      <c r="C19" s="190" t="s">
        <v>861</v>
      </c>
      <c r="D19" s="189" t="s">
        <v>844</v>
      </c>
      <c r="E19" s="190" t="s">
        <v>845</v>
      </c>
      <c r="F19" s="192">
        <v>1</v>
      </c>
      <c r="G19" s="192"/>
      <c r="H19" s="192"/>
      <c r="I19" s="192"/>
      <c r="J19" s="192"/>
      <c r="K19" s="192"/>
      <c r="L19" s="192"/>
      <c r="M19" s="192"/>
      <c r="N19" s="192"/>
      <c r="O19" s="192"/>
      <c r="P19" s="192">
        <v>1</v>
      </c>
      <c r="Q19" s="192"/>
      <c r="R19" s="218">
        <f t="shared" si="0"/>
        <v>2</v>
      </c>
      <c r="S19" s="189" t="s">
        <v>694</v>
      </c>
      <c r="T19" s="189"/>
      <c r="U19" s="189"/>
      <c r="V19" s="190" t="s">
        <v>1000</v>
      </c>
      <c r="W19" s="187" t="s">
        <v>1081</v>
      </c>
      <c r="X19" s="219"/>
    </row>
    <row r="20" spans="1:67" s="1" customFormat="1" ht="219" customHeight="1" x14ac:dyDescent="0.2">
      <c r="A20" s="181" t="s">
        <v>848</v>
      </c>
      <c r="B20" s="181" t="s">
        <v>862</v>
      </c>
      <c r="C20" s="185" t="s">
        <v>863</v>
      </c>
      <c r="D20" s="181" t="s">
        <v>864</v>
      </c>
      <c r="E20" s="185" t="s">
        <v>865</v>
      </c>
      <c r="F20" s="186"/>
      <c r="G20" s="186">
        <v>1</v>
      </c>
      <c r="H20" s="186"/>
      <c r="I20" s="186"/>
      <c r="J20" s="186">
        <v>1</v>
      </c>
      <c r="K20" s="186"/>
      <c r="L20" s="186"/>
      <c r="M20" s="186">
        <v>1</v>
      </c>
      <c r="N20" s="186"/>
      <c r="O20" s="186"/>
      <c r="P20" s="186">
        <v>1</v>
      </c>
      <c r="Q20" s="186"/>
      <c r="R20" s="183">
        <f t="shared" si="0"/>
        <v>4</v>
      </c>
      <c r="S20" s="181" t="s">
        <v>1001</v>
      </c>
      <c r="T20" s="181" t="s">
        <v>1002</v>
      </c>
      <c r="U20" s="181"/>
      <c r="V20" s="185" t="s">
        <v>994</v>
      </c>
      <c r="W20" s="187" t="s">
        <v>1083</v>
      </c>
      <c r="X20" s="217"/>
      <c r="Y20" s="168"/>
      <c r="Z20" s="168"/>
      <c r="AA20" s="168"/>
      <c r="AB20" s="168"/>
      <c r="AC20" s="168"/>
      <c r="AD20" s="168"/>
      <c r="AE20" s="168"/>
      <c r="AF20" s="168"/>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184"/>
      <c r="BE20" s="184"/>
      <c r="BF20" s="184"/>
      <c r="BG20" s="184"/>
      <c r="BH20" s="184"/>
      <c r="BI20" s="184"/>
      <c r="BJ20" s="184"/>
      <c r="BK20" s="184"/>
      <c r="BL20" s="184"/>
      <c r="BM20" s="184"/>
      <c r="BN20" s="184"/>
      <c r="BO20" s="184"/>
    </row>
    <row r="21" spans="1:67" s="1" customFormat="1" ht="192" customHeight="1" x14ac:dyDescent="0.2">
      <c r="A21" s="181" t="s">
        <v>848</v>
      </c>
      <c r="B21" s="181" t="s">
        <v>866</v>
      </c>
      <c r="C21" s="185" t="s">
        <v>867</v>
      </c>
      <c r="D21" s="181" t="s">
        <v>784</v>
      </c>
      <c r="E21" s="185" t="s">
        <v>773</v>
      </c>
      <c r="F21" s="186"/>
      <c r="G21" s="186"/>
      <c r="H21" s="186">
        <v>1</v>
      </c>
      <c r="I21" s="186"/>
      <c r="J21" s="186"/>
      <c r="K21" s="186">
        <v>1</v>
      </c>
      <c r="L21" s="186"/>
      <c r="M21" s="186"/>
      <c r="N21" s="186">
        <v>1</v>
      </c>
      <c r="O21" s="186"/>
      <c r="P21" s="186"/>
      <c r="Q21" s="186">
        <v>1</v>
      </c>
      <c r="R21" s="183">
        <f t="shared" si="0"/>
        <v>4</v>
      </c>
      <c r="S21" s="181" t="s">
        <v>703</v>
      </c>
      <c r="T21" s="181"/>
      <c r="U21" s="181"/>
      <c r="V21" s="185" t="s">
        <v>1003</v>
      </c>
      <c r="W21" s="187" t="s">
        <v>1084</v>
      </c>
      <c r="X21" s="217"/>
      <c r="Y21" s="168"/>
      <c r="Z21" s="168"/>
      <c r="AA21" s="168"/>
      <c r="AB21" s="168"/>
      <c r="AC21" s="168"/>
      <c r="AD21" s="168"/>
      <c r="AE21" s="168"/>
      <c r="AF21" s="168"/>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row>
    <row r="22" spans="1:67" s="1" customFormat="1" ht="167.25" customHeight="1" x14ac:dyDescent="0.2">
      <c r="A22" s="181" t="s">
        <v>848</v>
      </c>
      <c r="B22" s="181" t="s">
        <v>866</v>
      </c>
      <c r="C22" s="185" t="s">
        <v>867</v>
      </c>
      <c r="D22" s="181" t="s">
        <v>785</v>
      </c>
      <c r="E22" s="185" t="s">
        <v>774</v>
      </c>
      <c r="F22" s="186"/>
      <c r="G22" s="186"/>
      <c r="H22" s="186">
        <v>1</v>
      </c>
      <c r="I22" s="186"/>
      <c r="J22" s="186"/>
      <c r="K22" s="186">
        <v>1</v>
      </c>
      <c r="L22" s="186"/>
      <c r="M22" s="186"/>
      <c r="N22" s="186">
        <v>1</v>
      </c>
      <c r="O22" s="186"/>
      <c r="P22" s="186">
        <v>1</v>
      </c>
      <c r="Q22" s="186"/>
      <c r="R22" s="183">
        <f t="shared" si="0"/>
        <v>4</v>
      </c>
      <c r="S22" s="181" t="s">
        <v>1004</v>
      </c>
      <c r="T22" s="181" t="s">
        <v>1005</v>
      </c>
      <c r="U22" s="181" t="s">
        <v>703</v>
      </c>
      <c r="V22" s="185" t="s">
        <v>1003</v>
      </c>
      <c r="W22" s="187" t="s">
        <v>1084</v>
      </c>
      <c r="X22" s="217"/>
      <c r="Y22" s="168"/>
      <c r="Z22" s="168"/>
      <c r="AA22" s="168"/>
      <c r="AB22" s="168"/>
      <c r="AC22" s="168"/>
      <c r="AD22" s="168"/>
      <c r="AE22" s="168"/>
      <c r="AF22" s="168"/>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4"/>
    </row>
    <row r="23" spans="1:67" s="1" customFormat="1" ht="158.25" customHeight="1" x14ac:dyDescent="0.2">
      <c r="A23" s="181" t="s">
        <v>848</v>
      </c>
      <c r="B23" s="181" t="s">
        <v>866</v>
      </c>
      <c r="C23" s="185" t="s">
        <v>867</v>
      </c>
      <c r="D23" s="181" t="s">
        <v>868</v>
      </c>
      <c r="E23" s="185" t="s">
        <v>869</v>
      </c>
      <c r="F23" s="186"/>
      <c r="G23" s="186"/>
      <c r="H23" s="186">
        <v>1</v>
      </c>
      <c r="I23" s="186"/>
      <c r="J23" s="186"/>
      <c r="K23" s="186">
        <v>1</v>
      </c>
      <c r="L23" s="186"/>
      <c r="M23" s="186"/>
      <c r="N23" s="186">
        <v>1</v>
      </c>
      <c r="O23" s="186"/>
      <c r="P23" s="186"/>
      <c r="Q23" s="186">
        <v>1</v>
      </c>
      <c r="R23" s="183">
        <f t="shared" si="0"/>
        <v>4</v>
      </c>
      <c r="S23" s="181" t="s">
        <v>703</v>
      </c>
      <c r="T23" s="181"/>
      <c r="U23" s="181"/>
      <c r="V23" s="185" t="s">
        <v>1003</v>
      </c>
      <c r="W23" s="187" t="s">
        <v>1084</v>
      </c>
      <c r="X23" s="217"/>
      <c r="Y23" s="168"/>
      <c r="Z23" s="168"/>
      <c r="AA23" s="168"/>
      <c r="AB23" s="168"/>
      <c r="AC23" s="168"/>
      <c r="AD23" s="168"/>
      <c r="AE23" s="168"/>
      <c r="AF23" s="168"/>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184"/>
      <c r="BE23" s="184"/>
      <c r="BF23" s="184"/>
      <c r="BG23" s="184"/>
      <c r="BH23" s="184"/>
      <c r="BI23" s="184"/>
      <c r="BJ23" s="184"/>
      <c r="BK23" s="184"/>
      <c r="BL23" s="184"/>
      <c r="BM23" s="184"/>
      <c r="BN23" s="184"/>
      <c r="BO23" s="184"/>
    </row>
    <row r="24" spans="1:67" s="1" customFormat="1" ht="165.75" customHeight="1" x14ac:dyDescent="0.2">
      <c r="A24" s="181" t="s">
        <v>848</v>
      </c>
      <c r="B24" s="181" t="s">
        <v>866</v>
      </c>
      <c r="C24" s="185" t="s">
        <v>870</v>
      </c>
      <c r="D24" s="181" t="s">
        <v>781</v>
      </c>
      <c r="E24" s="185" t="s">
        <v>775</v>
      </c>
      <c r="F24" s="186"/>
      <c r="G24" s="186"/>
      <c r="H24" s="186">
        <v>1</v>
      </c>
      <c r="I24" s="186"/>
      <c r="J24" s="186"/>
      <c r="K24" s="186"/>
      <c r="L24" s="186"/>
      <c r="M24" s="186"/>
      <c r="N24" s="186"/>
      <c r="O24" s="186"/>
      <c r="P24" s="186"/>
      <c r="Q24" s="186"/>
      <c r="R24" s="183">
        <f t="shared" si="0"/>
        <v>1</v>
      </c>
      <c r="S24" s="202" t="s">
        <v>703</v>
      </c>
      <c r="T24" s="181" t="s">
        <v>1006</v>
      </c>
      <c r="U24" s="181"/>
      <c r="V24" s="185" t="s">
        <v>1007</v>
      </c>
      <c r="W24" s="187" t="s">
        <v>1084</v>
      </c>
      <c r="X24" s="217"/>
      <c r="Y24" s="168"/>
      <c r="Z24" s="168"/>
      <c r="AA24" s="168"/>
      <c r="AB24" s="168"/>
      <c r="AC24" s="168"/>
      <c r="AD24" s="168"/>
      <c r="AE24" s="168"/>
      <c r="AF24" s="168"/>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84"/>
      <c r="BO24" s="184"/>
    </row>
    <row r="25" spans="1:67" s="1" customFormat="1" ht="165.75" customHeight="1" x14ac:dyDescent="0.2">
      <c r="A25" s="181" t="s">
        <v>848</v>
      </c>
      <c r="B25" s="181" t="s">
        <v>866</v>
      </c>
      <c r="C25" s="193" t="s">
        <v>870</v>
      </c>
      <c r="D25" s="181" t="s">
        <v>782</v>
      </c>
      <c r="E25" s="185" t="s">
        <v>776</v>
      </c>
      <c r="F25" s="186"/>
      <c r="G25" s="186"/>
      <c r="H25" s="186"/>
      <c r="I25" s="186"/>
      <c r="J25" s="186"/>
      <c r="K25" s="186">
        <v>1</v>
      </c>
      <c r="L25" s="186"/>
      <c r="M25" s="186"/>
      <c r="N25" s="186"/>
      <c r="O25" s="186"/>
      <c r="P25" s="186"/>
      <c r="Q25" s="186"/>
      <c r="R25" s="183">
        <f t="shared" si="0"/>
        <v>1</v>
      </c>
      <c r="S25" s="202" t="s">
        <v>704</v>
      </c>
      <c r="T25" s="181" t="s">
        <v>695</v>
      </c>
      <c r="U25" s="181"/>
      <c r="V25" s="185" t="s">
        <v>1007</v>
      </c>
      <c r="W25" s="187" t="s">
        <v>1084</v>
      </c>
      <c r="X25" s="217"/>
      <c r="Y25" s="168"/>
      <c r="Z25" s="168"/>
      <c r="AA25" s="168"/>
      <c r="AB25" s="168"/>
      <c r="AC25" s="168"/>
      <c r="AD25" s="168"/>
      <c r="AE25" s="168"/>
      <c r="AF25" s="168"/>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184"/>
      <c r="BJ25" s="184"/>
      <c r="BK25" s="184"/>
      <c r="BL25" s="184"/>
      <c r="BM25" s="184"/>
      <c r="BN25" s="184"/>
      <c r="BO25" s="184"/>
    </row>
    <row r="26" spans="1:67" s="1" customFormat="1" ht="159.75" customHeight="1" x14ac:dyDescent="0.2">
      <c r="A26" s="181" t="s">
        <v>848</v>
      </c>
      <c r="B26" s="181" t="s">
        <v>866</v>
      </c>
      <c r="C26" s="185" t="s">
        <v>870</v>
      </c>
      <c r="D26" s="181" t="s">
        <v>783</v>
      </c>
      <c r="E26" s="185" t="s">
        <v>777</v>
      </c>
      <c r="F26" s="186"/>
      <c r="G26" s="186"/>
      <c r="H26" s="186"/>
      <c r="I26" s="186"/>
      <c r="J26" s="186"/>
      <c r="K26" s="186"/>
      <c r="L26" s="186"/>
      <c r="M26" s="186"/>
      <c r="N26" s="186"/>
      <c r="O26" s="186">
        <v>1</v>
      </c>
      <c r="P26" s="186"/>
      <c r="Q26" s="186"/>
      <c r="R26" s="183">
        <f t="shared" si="0"/>
        <v>1</v>
      </c>
      <c r="S26" s="202" t="s">
        <v>694</v>
      </c>
      <c r="T26" s="181" t="s">
        <v>695</v>
      </c>
      <c r="U26" s="181" t="s">
        <v>703</v>
      </c>
      <c r="V26" s="185" t="s">
        <v>1007</v>
      </c>
      <c r="W26" s="187" t="s">
        <v>1084</v>
      </c>
      <c r="X26" s="217"/>
      <c r="Y26" s="168"/>
      <c r="Z26" s="168"/>
      <c r="AA26" s="168"/>
      <c r="AB26" s="168"/>
      <c r="AC26" s="168"/>
      <c r="AD26" s="168"/>
      <c r="AE26" s="168"/>
      <c r="AF26" s="168"/>
      <c r="AG26" s="184"/>
      <c r="AH26" s="184"/>
      <c r="AI26" s="184"/>
      <c r="AJ26" s="184"/>
      <c r="AK26" s="184"/>
      <c r="AL26" s="184"/>
      <c r="AM26" s="184"/>
      <c r="AN26" s="184"/>
      <c r="AO26" s="184"/>
      <c r="AP26" s="184"/>
      <c r="AQ26" s="184"/>
      <c r="AR26" s="184"/>
      <c r="AS26" s="184"/>
      <c r="AT26" s="184"/>
      <c r="AU26" s="184"/>
      <c r="AV26" s="184"/>
      <c r="AW26" s="184"/>
      <c r="AX26" s="184"/>
      <c r="AY26" s="184"/>
      <c r="AZ26" s="184"/>
      <c r="BA26" s="184"/>
      <c r="BB26" s="184"/>
      <c r="BC26" s="184"/>
      <c r="BD26" s="184"/>
      <c r="BE26" s="184"/>
      <c r="BF26" s="184"/>
      <c r="BG26" s="184"/>
      <c r="BH26" s="184"/>
      <c r="BI26" s="184"/>
      <c r="BJ26" s="184"/>
      <c r="BK26" s="184"/>
      <c r="BL26" s="184"/>
      <c r="BM26" s="184"/>
      <c r="BN26" s="184"/>
      <c r="BO26" s="184"/>
    </row>
    <row r="27" spans="1:67" s="1" customFormat="1" ht="167.25" customHeight="1" x14ac:dyDescent="0.2">
      <c r="A27" s="181" t="s">
        <v>848</v>
      </c>
      <c r="B27" s="181" t="s">
        <v>866</v>
      </c>
      <c r="C27" s="185" t="s">
        <v>870</v>
      </c>
      <c r="D27" s="181" t="s">
        <v>871</v>
      </c>
      <c r="E27" s="185" t="s">
        <v>778</v>
      </c>
      <c r="F27" s="186"/>
      <c r="G27" s="186"/>
      <c r="H27" s="186"/>
      <c r="I27" s="186"/>
      <c r="J27" s="186"/>
      <c r="K27" s="186"/>
      <c r="L27" s="186"/>
      <c r="M27" s="186"/>
      <c r="N27" s="186"/>
      <c r="O27" s="186"/>
      <c r="P27" s="186"/>
      <c r="Q27" s="186">
        <v>1</v>
      </c>
      <c r="R27" s="183">
        <f t="shared" si="0"/>
        <v>1</v>
      </c>
      <c r="S27" s="202" t="s">
        <v>695</v>
      </c>
      <c r="T27" s="181" t="s">
        <v>704</v>
      </c>
      <c r="U27" s="181"/>
      <c r="V27" s="185" t="s">
        <v>1007</v>
      </c>
      <c r="W27" s="187" t="s">
        <v>1084</v>
      </c>
      <c r="X27" s="217"/>
      <c r="Y27" s="168"/>
      <c r="Z27" s="168"/>
      <c r="AA27" s="168"/>
      <c r="AB27" s="168"/>
      <c r="AC27" s="168"/>
      <c r="AD27" s="168"/>
      <c r="AE27" s="168"/>
      <c r="AF27" s="168"/>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row>
    <row r="28" spans="1:67" s="1" customFormat="1" ht="168.75" customHeight="1" x14ac:dyDescent="0.2">
      <c r="A28" s="181" t="s">
        <v>848</v>
      </c>
      <c r="B28" s="181" t="s">
        <v>866</v>
      </c>
      <c r="C28" s="185" t="s">
        <v>870</v>
      </c>
      <c r="D28" s="181" t="s">
        <v>872</v>
      </c>
      <c r="E28" s="185" t="s">
        <v>779</v>
      </c>
      <c r="F28" s="186"/>
      <c r="G28" s="186"/>
      <c r="H28" s="186">
        <v>1</v>
      </c>
      <c r="I28" s="186"/>
      <c r="J28" s="186"/>
      <c r="K28" s="186"/>
      <c r="L28" s="186"/>
      <c r="M28" s="186"/>
      <c r="N28" s="186"/>
      <c r="O28" s="186"/>
      <c r="P28" s="186"/>
      <c r="Q28" s="186"/>
      <c r="R28" s="183">
        <f t="shared" si="0"/>
        <v>1</v>
      </c>
      <c r="S28" s="202" t="s">
        <v>1001</v>
      </c>
      <c r="T28" s="181" t="s">
        <v>704</v>
      </c>
      <c r="U28" s="181"/>
      <c r="V28" s="185" t="s">
        <v>1007</v>
      </c>
      <c r="W28" s="187" t="s">
        <v>1084</v>
      </c>
      <c r="X28" s="217"/>
      <c r="Y28" s="168"/>
      <c r="Z28" s="168"/>
      <c r="AA28" s="168"/>
      <c r="AB28" s="168"/>
      <c r="AC28" s="168"/>
      <c r="AD28" s="168"/>
      <c r="AE28" s="168"/>
      <c r="AF28" s="168"/>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row>
    <row r="29" spans="1:67" s="1" customFormat="1" ht="159" customHeight="1" x14ac:dyDescent="0.2">
      <c r="A29" s="181" t="s">
        <v>848</v>
      </c>
      <c r="B29" s="181" t="s">
        <v>866</v>
      </c>
      <c r="C29" s="185" t="s">
        <v>870</v>
      </c>
      <c r="D29" s="181" t="s">
        <v>873</v>
      </c>
      <c r="E29" s="185" t="s">
        <v>780</v>
      </c>
      <c r="F29" s="186"/>
      <c r="G29" s="186"/>
      <c r="H29" s="186"/>
      <c r="I29" s="186"/>
      <c r="J29" s="186">
        <v>1</v>
      </c>
      <c r="K29" s="186"/>
      <c r="L29" s="186"/>
      <c r="M29" s="186"/>
      <c r="N29" s="186"/>
      <c r="O29" s="186"/>
      <c r="P29" s="186"/>
      <c r="Q29" s="186"/>
      <c r="R29" s="183">
        <f t="shared" si="0"/>
        <v>1</v>
      </c>
      <c r="S29" s="202" t="s">
        <v>1001</v>
      </c>
      <c r="T29" s="181" t="s">
        <v>704</v>
      </c>
      <c r="U29" s="181"/>
      <c r="V29" s="185" t="s">
        <v>1007</v>
      </c>
      <c r="W29" s="187" t="s">
        <v>1084</v>
      </c>
      <c r="X29" s="217"/>
      <c r="Y29" s="168"/>
      <c r="Z29" s="168"/>
      <c r="AA29" s="168"/>
      <c r="AB29" s="168"/>
      <c r="AC29" s="168"/>
      <c r="AD29" s="168"/>
      <c r="AE29" s="168"/>
      <c r="AF29" s="168"/>
      <c r="AG29" s="184"/>
      <c r="AH29" s="184"/>
      <c r="AI29" s="184"/>
      <c r="AJ29" s="184"/>
      <c r="AK29" s="184"/>
      <c r="AL29" s="184"/>
      <c r="AM29" s="184"/>
      <c r="AN29" s="184"/>
      <c r="AO29" s="184"/>
      <c r="AP29" s="184"/>
      <c r="AQ29" s="184"/>
      <c r="AR29" s="184"/>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4"/>
    </row>
    <row r="30" spans="1:67" s="168" customFormat="1" ht="199.5" customHeight="1" x14ac:dyDescent="0.2">
      <c r="A30" s="189" t="s">
        <v>848</v>
      </c>
      <c r="B30" s="189" t="s">
        <v>874</v>
      </c>
      <c r="C30" s="190" t="s">
        <v>1071</v>
      </c>
      <c r="D30" s="189" t="s">
        <v>745</v>
      </c>
      <c r="E30" s="190" t="s">
        <v>875</v>
      </c>
      <c r="F30" s="191">
        <v>1</v>
      </c>
      <c r="G30" s="191">
        <v>1</v>
      </c>
      <c r="H30" s="191">
        <v>1</v>
      </c>
      <c r="I30" s="191">
        <v>1</v>
      </c>
      <c r="J30" s="191">
        <v>1</v>
      </c>
      <c r="K30" s="191">
        <v>1</v>
      </c>
      <c r="L30" s="191">
        <v>1</v>
      </c>
      <c r="M30" s="191">
        <v>1</v>
      </c>
      <c r="N30" s="191">
        <v>1</v>
      </c>
      <c r="O30" s="191">
        <v>1</v>
      </c>
      <c r="P30" s="191">
        <v>1</v>
      </c>
      <c r="Q30" s="191">
        <v>1</v>
      </c>
      <c r="R30" s="218">
        <f t="shared" si="0"/>
        <v>12</v>
      </c>
      <c r="S30" s="222" t="s">
        <v>709</v>
      </c>
      <c r="T30" s="189" t="s">
        <v>694</v>
      </c>
      <c r="U30" s="220" t="s">
        <v>1009</v>
      </c>
      <c r="V30" s="189" t="s">
        <v>1008</v>
      </c>
      <c r="W30" s="220" t="s">
        <v>1085</v>
      </c>
      <c r="X30" s="219"/>
    </row>
    <row r="31" spans="1:67" s="1" customFormat="1" ht="128.25" customHeight="1" x14ac:dyDescent="0.2">
      <c r="A31" s="181" t="s">
        <v>848</v>
      </c>
      <c r="B31" s="181" t="s">
        <v>874</v>
      </c>
      <c r="C31" s="190" t="s">
        <v>1071</v>
      </c>
      <c r="D31" s="189" t="s">
        <v>747</v>
      </c>
      <c r="E31" s="185" t="s">
        <v>876</v>
      </c>
      <c r="F31" s="182"/>
      <c r="G31" s="182"/>
      <c r="H31" s="182"/>
      <c r="I31" s="182"/>
      <c r="J31" s="182"/>
      <c r="K31" s="182">
        <v>1</v>
      </c>
      <c r="L31" s="182"/>
      <c r="M31" s="182"/>
      <c r="N31" s="182"/>
      <c r="O31" s="182"/>
      <c r="P31" s="182"/>
      <c r="Q31" s="182"/>
      <c r="R31" s="183">
        <f t="shared" si="0"/>
        <v>1</v>
      </c>
      <c r="S31" s="202" t="s">
        <v>694</v>
      </c>
      <c r="T31" s="181" t="s">
        <v>1010</v>
      </c>
      <c r="U31" s="181" t="s">
        <v>703</v>
      </c>
      <c r="V31" s="185" t="s">
        <v>1008</v>
      </c>
      <c r="W31" s="220" t="s">
        <v>1085</v>
      </c>
      <c r="X31" s="217"/>
      <c r="Y31" s="168"/>
      <c r="Z31" s="168"/>
      <c r="AA31" s="168"/>
      <c r="AB31" s="168"/>
      <c r="AC31" s="168"/>
      <c r="AD31" s="168"/>
      <c r="AE31" s="168"/>
      <c r="AF31" s="168"/>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row>
    <row r="32" spans="1:67" s="1" customFormat="1" ht="107.25" customHeight="1" x14ac:dyDescent="0.2">
      <c r="A32" s="181" t="s">
        <v>848</v>
      </c>
      <c r="B32" s="187" t="s">
        <v>874</v>
      </c>
      <c r="C32" s="190" t="s">
        <v>1071</v>
      </c>
      <c r="D32" s="189" t="s">
        <v>748</v>
      </c>
      <c r="E32" s="185" t="s">
        <v>877</v>
      </c>
      <c r="F32" s="186"/>
      <c r="G32" s="186"/>
      <c r="H32" s="186">
        <v>1</v>
      </c>
      <c r="I32" s="186"/>
      <c r="J32" s="186"/>
      <c r="K32" s="186"/>
      <c r="L32" s="186"/>
      <c r="M32" s="186"/>
      <c r="N32" s="186"/>
      <c r="O32" s="186"/>
      <c r="P32" s="186"/>
      <c r="Q32" s="186"/>
      <c r="R32" s="183">
        <f t="shared" si="0"/>
        <v>1</v>
      </c>
      <c r="S32" s="181" t="s">
        <v>1001</v>
      </c>
      <c r="T32" s="181" t="s">
        <v>704</v>
      </c>
      <c r="U32" s="181"/>
      <c r="V32" s="185" t="s">
        <v>1011</v>
      </c>
      <c r="W32" s="233"/>
      <c r="X32" s="217"/>
      <c r="Y32" s="168"/>
      <c r="Z32" s="168"/>
      <c r="AA32" s="168"/>
      <c r="AB32" s="168"/>
      <c r="AC32" s="168"/>
      <c r="AD32" s="168"/>
      <c r="AE32" s="168"/>
      <c r="AF32" s="168"/>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84"/>
      <c r="BG32" s="184"/>
      <c r="BH32" s="184"/>
      <c r="BI32" s="184"/>
      <c r="BJ32" s="184"/>
      <c r="BK32" s="184"/>
      <c r="BL32" s="184"/>
      <c r="BM32" s="184"/>
      <c r="BN32" s="184"/>
      <c r="BO32" s="184"/>
    </row>
    <row r="33" spans="1:67" s="1" customFormat="1" ht="113.25" customHeight="1" x14ac:dyDescent="0.2">
      <c r="A33" s="181" t="s">
        <v>848</v>
      </c>
      <c r="B33" s="203" t="s">
        <v>874</v>
      </c>
      <c r="C33" s="221" t="s">
        <v>1072</v>
      </c>
      <c r="D33" s="185" t="s">
        <v>750</v>
      </c>
      <c r="E33" s="185" t="s">
        <v>878</v>
      </c>
      <c r="F33" s="186">
        <v>1</v>
      </c>
      <c r="G33" s="186">
        <v>1</v>
      </c>
      <c r="H33" s="186">
        <v>1</v>
      </c>
      <c r="I33" s="186">
        <v>1</v>
      </c>
      <c r="J33" s="186">
        <v>1</v>
      </c>
      <c r="K33" s="186">
        <v>1</v>
      </c>
      <c r="L33" s="186">
        <v>1</v>
      </c>
      <c r="M33" s="186">
        <v>1</v>
      </c>
      <c r="N33" s="186">
        <v>1</v>
      </c>
      <c r="O33" s="186">
        <v>1</v>
      </c>
      <c r="P33" s="186">
        <v>1</v>
      </c>
      <c r="Q33" s="186">
        <v>1</v>
      </c>
      <c r="R33" s="183">
        <f t="shared" si="0"/>
        <v>12</v>
      </c>
      <c r="S33" s="181" t="s">
        <v>1001</v>
      </c>
      <c r="T33" s="181" t="s">
        <v>704</v>
      </c>
      <c r="U33" s="181"/>
      <c r="V33" s="181" t="s">
        <v>1008</v>
      </c>
      <c r="W33" s="230" t="s">
        <v>1085</v>
      </c>
      <c r="X33" s="217"/>
      <c r="Y33" s="168"/>
      <c r="Z33" s="168"/>
      <c r="AA33" s="168"/>
      <c r="AB33" s="168"/>
      <c r="AC33" s="168"/>
      <c r="AD33" s="168"/>
      <c r="AE33" s="168"/>
      <c r="AF33" s="168"/>
      <c r="AG33" s="184"/>
      <c r="AH33" s="184"/>
      <c r="AI33" s="184"/>
      <c r="AJ33" s="184"/>
      <c r="AK33" s="184"/>
      <c r="AL33" s="184"/>
      <c r="AM33" s="184"/>
      <c r="AN33" s="184"/>
      <c r="AO33" s="184"/>
      <c r="AP33" s="184"/>
      <c r="AQ33" s="184"/>
      <c r="AR33" s="184"/>
      <c r="AS33" s="184"/>
      <c r="AT33" s="184"/>
      <c r="AU33" s="184"/>
      <c r="AV33" s="184"/>
      <c r="AW33" s="184"/>
      <c r="AX33" s="184"/>
      <c r="AY33" s="184"/>
      <c r="AZ33" s="184"/>
      <c r="BA33" s="184"/>
      <c r="BB33" s="184"/>
      <c r="BC33" s="184"/>
      <c r="BD33" s="184"/>
      <c r="BE33" s="184"/>
      <c r="BF33" s="184"/>
      <c r="BG33" s="184"/>
      <c r="BH33" s="184"/>
      <c r="BI33" s="184"/>
      <c r="BJ33" s="184"/>
      <c r="BK33" s="184"/>
      <c r="BL33" s="184"/>
      <c r="BM33" s="184"/>
      <c r="BN33" s="184"/>
      <c r="BO33" s="184"/>
    </row>
    <row r="34" spans="1:67" s="1" customFormat="1" ht="63.75" x14ac:dyDescent="0.2">
      <c r="A34" s="181" t="s">
        <v>848</v>
      </c>
      <c r="B34" s="181" t="s">
        <v>879</v>
      </c>
      <c r="C34" s="194" t="s">
        <v>880</v>
      </c>
      <c r="D34" s="185" t="s">
        <v>762</v>
      </c>
      <c r="E34" s="197" t="s">
        <v>881</v>
      </c>
      <c r="F34" s="204"/>
      <c r="G34" s="204"/>
      <c r="H34" s="204">
        <v>1</v>
      </c>
      <c r="I34" s="204"/>
      <c r="J34" s="204"/>
      <c r="K34" s="204"/>
      <c r="L34" s="204"/>
      <c r="M34" s="204"/>
      <c r="N34" s="205">
        <v>1</v>
      </c>
      <c r="O34" s="205"/>
      <c r="P34" s="205"/>
      <c r="Q34" s="205"/>
      <c r="R34" s="183">
        <f t="shared" si="0"/>
        <v>2</v>
      </c>
      <c r="S34" s="197" t="s">
        <v>703</v>
      </c>
      <c r="T34" s="181"/>
      <c r="U34" s="181"/>
      <c r="V34" s="185" t="s">
        <v>1012</v>
      </c>
      <c r="W34" s="231"/>
      <c r="X34" s="217"/>
      <c r="Y34" s="168"/>
      <c r="Z34" s="168"/>
      <c r="AA34" s="168"/>
      <c r="AB34" s="168"/>
      <c r="AC34" s="168"/>
      <c r="AD34" s="168"/>
      <c r="AE34" s="168"/>
      <c r="AF34" s="168"/>
      <c r="AG34" s="184"/>
      <c r="AH34" s="184"/>
      <c r="AI34" s="184"/>
      <c r="AJ34" s="184"/>
      <c r="AK34" s="184"/>
      <c r="AL34" s="184"/>
      <c r="AM34" s="184"/>
      <c r="AN34" s="184"/>
      <c r="AO34" s="184"/>
      <c r="AP34" s="184"/>
      <c r="AQ34" s="184"/>
      <c r="AR34" s="184"/>
      <c r="AS34" s="184"/>
      <c r="AT34" s="184"/>
      <c r="AU34" s="184"/>
      <c r="AV34" s="184"/>
      <c r="AW34" s="184"/>
      <c r="AX34" s="184"/>
      <c r="AY34" s="184"/>
      <c r="AZ34" s="184"/>
      <c r="BA34" s="184"/>
      <c r="BB34" s="184"/>
      <c r="BC34" s="184"/>
      <c r="BD34" s="184"/>
      <c r="BE34" s="184"/>
      <c r="BF34" s="184"/>
      <c r="BG34" s="184"/>
      <c r="BH34" s="184"/>
      <c r="BI34" s="184"/>
      <c r="BJ34" s="184"/>
      <c r="BK34" s="184"/>
      <c r="BL34" s="184"/>
      <c r="BM34" s="184"/>
      <c r="BN34" s="184"/>
      <c r="BO34" s="184"/>
    </row>
    <row r="35" spans="1:67" s="1" customFormat="1" ht="63.75" x14ac:dyDescent="0.2">
      <c r="A35" s="181" t="s">
        <v>848</v>
      </c>
      <c r="B35" s="181" t="s">
        <v>879</v>
      </c>
      <c r="C35" s="185" t="s">
        <v>880</v>
      </c>
      <c r="D35" s="185" t="s">
        <v>763</v>
      </c>
      <c r="E35" s="197" t="s">
        <v>882</v>
      </c>
      <c r="F35" s="204">
        <v>1</v>
      </c>
      <c r="G35" s="204">
        <v>1</v>
      </c>
      <c r="H35" s="204">
        <v>1</v>
      </c>
      <c r="I35" s="204">
        <v>1</v>
      </c>
      <c r="J35" s="204">
        <v>1</v>
      </c>
      <c r="K35" s="204">
        <v>1</v>
      </c>
      <c r="L35" s="204">
        <v>1</v>
      </c>
      <c r="M35" s="204">
        <v>1</v>
      </c>
      <c r="N35" s="205">
        <v>1</v>
      </c>
      <c r="O35" s="205">
        <v>1</v>
      </c>
      <c r="P35" s="205">
        <v>1</v>
      </c>
      <c r="Q35" s="205">
        <v>1</v>
      </c>
      <c r="R35" s="183">
        <f t="shared" si="0"/>
        <v>12</v>
      </c>
      <c r="S35" s="197" t="s">
        <v>703</v>
      </c>
      <c r="T35" s="181"/>
      <c r="U35" s="181"/>
      <c r="V35" s="181" t="s">
        <v>1013</v>
      </c>
      <c r="W35" s="187" t="s">
        <v>1086</v>
      </c>
      <c r="X35" s="217"/>
      <c r="Y35" s="168"/>
      <c r="Z35" s="168"/>
      <c r="AA35" s="168"/>
      <c r="AB35" s="168"/>
      <c r="AC35" s="168"/>
      <c r="AD35" s="168"/>
      <c r="AE35" s="168"/>
      <c r="AF35" s="168"/>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c r="BF35" s="184"/>
      <c r="BG35" s="184"/>
      <c r="BH35" s="184"/>
      <c r="BI35" s="184"/>
      <c r="BJ35" s="184"/>
      <c r="BK35" s="184"/>
      <c r="BL35" s="184"/>
      <c r="BM35" s="184"/>
      <c r="BN35" s="184"/>
      <c r="BO35" s="184"/>
    </row>
    <row r="36" spans="1:67" s="1" customFormat="1" ht="63.75" x14ac:dyDescent="0.2">
      <c r="A36" s="181" t="s">
        <v>848</v>
      </c>
      <c r="B36" s="181" t="s">
        <v>879</v>
      </c>
      <c r="C36" s="181" t="s">
        <v>880</v>
      </c>
      <c r="D36" s="185" t="s">
        <v>764</v>
      </c>
      <c r="E36" s="181" t="s">
        <v>883</v>
      </c>
      <c r="F36" s="182"/>
      <c r="G36" s="182"/>
      <c r="H36" s="182">
        <v>1</v>
      </c>
      <c r="I36" s="182"/>
      <c r="J36" s="182"/>
      <c r="K36" s="182">
        <v>1</v>
      </c>
      <c r="L36" s="182"/>
      <c r="M36" s="182"/>
      <c r="N36" s="182">
        <v>1</v>
      </c>
      <c r="O36" s="182"/>
      <c r="P36" s="182"/>
      <c r="Q36" s="182">
        <v>1</v>
      </c>
      <c r="R36" s="183">
        <f t="shared" si="0"/>
        <v>4</v>
      </c>
      <c r="S36" s="181" t="s">
        <v>1014</v>
      </c>
      <c r="T36" s="181" t="s">
        <v>796</v>
      </c>
      <c r="U36" s="181"/>
      <c r="V36" s="185" t="s">
        <v>995</v>
      </c>
      <c r="W36" s="231"/>
      <c r="X36" s="217"/>
      <c r="Y36" s="168"/>
      <c r="Z36" s="168"/>
      <c r="AA36" s="168"/>
      <c r="AB36" s="168"/>
      <c r="AC36" s="168"/>
      <c r="AD36" s="168"/>
      <c r="AE36" s="168"/>
      <c r="AF36" s="168"/>
      <c r="AG36" s="184"/>
      <c r="AH36" s="184"/>
      <c r="AI36" s="184"/>
      <c r="AJ36" s="184"/>
      <c r="AK36" s="184"/>
      <c r="AL36" s="184"/>
      <c r="AM36" s="184"/>
      <c r="AN36" s="184"/>
      <c r="AO36" s="184"/>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row>
    <row r="37" spans="1:67" s="1" customFormat="1" ht="111" customHeight="1" x14ac:dyDescent="0.2">
      <c r="A37" s="181" t="s">
        <v>848</v>
      </c>
      <c r="B37" s="181" t="s">
        <v>879</v>
      </c>
      <c r="C37" s="195" t="s">
        <v>880</v>
      </c>
      <c r="D37" s="185" t="s">
        <v>765</v>
      </c>
      <c r="E37" s="185" t="s">
        <v>884</v>
      </c>
      <c r="F37" s="186"/>
      <c r="G37" s="186">
        <v>1</v>
      </c>
      <c r="H37" s="186"/>
      <c r="I37" s="186"/>
      <c r="J37" s="186"/>
      <c r="K37" s="186"/>
      <c r="L37" s="186">
        <v>1</v>
      </c>
      <c r="M37" s="186"/>
      <c r="N37" s="186"/>
      <c r="O37" s="186"/>
      <c r="P37" s="186">
        <v>1</v>
      </c>
      <c r="Q37" s="186"/>
      <c r="R37" s="183">
        <f t="shared" si="0"/>
        <v>3</v>
      </c>
      <c r="S37" s="181" t="s">
        <v>703</v>
      </c>
      <c r="T37" s="181"/>
      <c r="U37" s="181"/>
      <c r="V37" s="181" t="s">
        <v>999</v>
      </c>
      <c r="W37" s="187" t="s">
        <v>1087</v>
      </c>
      <c r="X37" s="217"/>
      <c r="Y37" s="168"/>
      <c r="Z37" s="168"/>
      <c r="AA37" s="168"/>
      <c r="AB37" s="168"/>
      <c r="AC37" s="168"/>
      <c r="AD37" s="168"/>
      <c r="AE37" s="168"/>
      <c r="AF37" s="168"/>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row>
    <row r="38" spans="1:67" s="1" customFormat="1" ht="135.75" customHeight="1" x14ac:dyDescent="0.2">
      <c r="A38" s="181" t="s">
        <v>848</v>
      </c>
      <c r="B38" s="181" t="s">
        <v>879</v>
      </c>
      <c r="C38" s="181" t="s">
        <v>880</v>
      </c>
      <c r="D38" s="185" t="s">
        <v>885</v>
      </c>
      <c r="E38" s="181" t="s">
        <v>751</v>
      </c>
      <c r="F38" s="182"/>
      <c r="G38" s="182"/>
      <c r="H38" s="182">
        <v>1</v>
      </c>
      <c r="I38" s="182"/>
      <c r="J38" s="182"/>
      <c r="K38" s="182">
        <v>1</v>
      </c>
      <c r="L38" s="182"/>
      <c r="M38" s="182"/>
      <c r="N38" s="182">
        <v>1</v>
      </c>
      <c r="O38" s="182"/>
      <c r="P38" s="182"/>
      <c r="Q38" s="182">
        <v>1</v>
      </c>
      <c r="R38" s="183">
        <f t="shared" si="0"/>
        <v>4</v>
      </c>
      <c r="S38" s="181" t="s">
        <v>1015</v>
      </c>
      <c r="T38" s="181" t="s">
        <v>698</v>
      </c>
      <c r="U38" s="181" t="s">
        <v>1016</v>
      </c>
      <c r="V38" s="185" t="s">
        <v>1017</v>
      </c>
      <c r="W38" s="187" t="s">
        <v>1088</v>
      </c>
      <c r="X38" s="217"/>
      <c r="Y38" s="168"/>
      <c r="Z38" s="168"/>
      <c r="AA38" s="168"/>
      <c r="AB38" s="168"/>
      <c r="AC38" s="168"/>
      <c r="AD38" s="168"/>
      <c r="AE38" s="168"/>
      <c r="AF38" s="168"/>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row>
    <row r="39" spans="1:67" s="1" customFormat="1" ht="63.75" x14ac:dyDescent="0.2">
      <c r="A39" s="181" t="s">
        <v>848</v>
      </c>
      <c r="B39" s="181" t="s">
        <v>879</v>
      </c>
      <c r="C39" s="185" t="s">
        <v>886</v>
      </c>
      <c r="D39" s="185" t="s">
        <v>887</v>
      </c>
      <c r="E39" s="185" t="s">
        <v>888</v>
      </c>
      <c r="F39" s="186">
        <v>1</v>
      </c>
      <c r="G39" s="186"/>
      <c r="H39" s="186"/>
      <c r="I39" s="186"/>
      <c r="J39" s="186"/>
      <c r="K39" s="186"/>
      <c r="L39" s="186">
        <v>1</v>
      </c>
      <c r="M39" s="186"/>
      <c r="N39" s="186"/>
      <c r="O39" s="186"/>
      <c r="P39" s="186"/>
      <c r="Q39" s="186"/>
      <c r="R39" s="183">
        <f t="shared" si="0"/>
        <v>2</v>
      </c>
      <c r="S39" s="181" t="s">
        <v>1015</v>
      </c>
      <c r="T39" s="181" t="s">
        <v>1018</v>
      </c>
      <c r="U39" s="181"/>
      <c r="V39" s="181" t="s">
        <v>1007</v>
      </c>
      <c r="W39" s="187" t="s">
        <v>1089</v>
      </c>
      <c r="X39" s="217"/>
      <c r="Y39" s="168"/>
      <c r="Z39" s="168"/>
      <c r="AA39" s="168"/>
      <c r="AB39" s="168"/>
      <c r="AC39" s="168"/>
      <c r="AD39" s="168"/>
      <c r="AE39" s="168"/>
      <c r="AF39" s="168"/>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row>
    <row r="40" spans="1:67" s="1" customFormat="1" ht="63.75" x14ac:dyDescent="0.2">
      <c r="A40" s="181" t="s">
        <v>848</v>
      </c>
      <c r="B40" s="181" t="s">
        <v>879</v>
      </c>
      <c r="C40" s="185" t="s">
        <v>886</v>
      </c>
      <c r="D40" s="185" t="s">
        <v>889</v>
      </c>
      <c r="E40" s="185" t="s">
        <v>752</v>
      </c>
      <c r="F40" s="204"/>
      <c r="G40" s="204"/>
      <c r="H40" s="204">
        <v>1</v>
      </c>
      <c r="I40" s="204"/>
      <c r="J40" s="204"/>
      <c r="K40" s="204"/>
      <c r="L40" s="204"/>
      <c r="M40" s="204"/>
      <c r="N40" s="205">
        <v>1</v>
      </c>
      <c r="O40" s="205"/>
      <c r="P40" s="205"/>
      <c r="Q40" s="205"/>
      <c r="R40" s="183">
        <f t="shared" si="0"/>
        <v>2</v>
      </c>
      <c r="S40" s="181" t="s">
        <v>698</v>
      </c>
      <c r="T40" s="181"/>
      <c r="U40" s="181"/>
      <c r="V40" s="185" t="s">
        <v>1007</v>
      </c>
      <c r="W40" s="187" t="s">
        <v>1089</v>
      </c>
      <c r="X40" s="217"/>
      <c r="Y40" s="168"/>
      <c r="Z40" s="168"/>
      <c r="AA40" s="168"/>
      <c r="AB40" s="168"/>
      <c r="AC40" s="168"/>
      <c r="AD40" s="168"/>
      <c r="AE40" s="168"/>
      <c r="AF40" s="168"/>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4"/>
    </row>
    <row r="41" spans="1:67" s="1" customFormat="1" ht="63.75" x14ac:dyDescent="0.2">
      <c r="A41" s="181" t="s">
        <v>848</v>
      </c>
      <c r="B41" s="181" t="s">
        <v>879</v>
      </c>
      <c r="C41" s="185" t="s">
        <v>886</v>
      </c>
      <c r="D41" s="185" t="s">
        <v>890</v>
      </c>
      <c r="E41" s="185" t="s">
        <v>753</v>
      </c>
      <c r="F41" s="206"/>
      <c r="G41" s="206"/>
      <c r="H41" s="206">
        <v>1</v>
      </c>
      <c r="I41" s="206"/>
      <c r="J41" s="206"/>
      <c r="K41" s="206">
        <v>1</v>
      </c>
      <c r="L41" s="206"/>
      <c r="M41" s="206"/>
      <c r="N41" s="205">
        <v>1</v>
      </c>
      <c r="O41" s="205"/>
      <c r="P41" s="205"/>
      <c r="Q41" s="205">
        <v>1</v>
      </c>
      <c r="R41" s="183">
        <f t="shared" si="0"/>
        <v>4</v>
      </c>
      <c r="S41" s="181" t="s">
        <v>1015</v>
      </c>
      <c r="T41" s="181" t="s">
        <v>1018</v>
      </c>
      <c r="U41" s="181"/>
      <c r="V41" s="185" t="s">
        <v>1007</v>
      </c>
      <c r="W41" s="187" t="s">
        <v>1089</v>
      </c>
      <c r="X41" s="217"/>
      <c r="Y41" s="168"/>
      <c r="Z41" s="168"/>
      <c r="AA41" s="168"/>
      <c r="AB41" s="168"/>
      <c r="AC41" s="168"/>
      <c r="AD41" s="168"/>
      <c r="AE41" s="168"/>
      <c r="AF41" s="168"/>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row>
    <row r="42" spans="1:67" s="1" customFormat="1" ht="63.75" x14ac:dyDescent="0.2">
      <c r="A42" s="181" t="s">
        <v>848</v>
      </c>
      <c r="B42" s="181" t="s">
        <v>879</v>
      </c>
      <c r="C42" s="185" t="s">
        <v>886</v>
      </c>
      <c r="D42" s="185" t="s">
        <v>891</v>
      </c>
      <c r="E42" s="185" t="s">
        <v>754</v>
      </c>
      <c r="F42" s="204">
        <v>1</v>
      </c>
      <c r="G42" s="204">
        <v>1</v>
      </c>
      <c r="H42" s="204">
        <v>1</v>
      </c>
      <c r="I42" s="204">
        <v>1</v>
      </c>
      <c r="J42" s="204">
        <v>1</v>
      </c>
      <c r="K42" s="204">
        <v>1</v>
      </c>
      <c r="L42" s="204">
        <v>1</v>
      </c>
      <c r="M42" s="204">
        <v>1</v>
      </c>
      <c r="N42" s="205">
        <v>1</v>
      </c>
      <c r="O42" s="205">
        <v>1</v>
      </c>
      <c r="P42" s="205">
        <v>1</v>
      </c>
      <c r="Q42" s="205">
        <v>1</v>
      </c>
      <c r="R42" s="183">
        <f t="shared" si="0"/>
        <v>12</v>
      </c>
      <c r="S42" s="181" t="s">
        <v>703</v>
      </c>
      <c r="T42" s="181"/>
      <c r="U42" s="181"/>
      <c r="V42" s="185" t="s">
        <v>998</v>
      </c>
      <c r="W42" s="187" t="s">
        <v>1089</v>
      </c>
      <c r="X42" s="217"/>
      <c r="Y42" s="168"/>
      <c r="Z42" s="168"/>
      <c r="AA42" s="168"/>
      <c r="AB42" s="168"/>
      <c r="AC42" s="168"/>
      <c r="AD42" s="168"/>
      <c r="AE42" s="168"/>
      <c r="AF42" s="168"/>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184"/>
      <c r="BO42" s="184"/>
    </row>
    <row r="43" spans="1:67" s="1" customFormat="1" ht="117" customHeight="1" x14ac:dyDescent="0.2">
      <c r="A43" s="181" t="s">
        <v>848</v>
      </c>
      <c r="B43" s="181" t="s">
        <v>879</v>
      </c>
      <c r="C43" s="185" t="s">
        <v>892</v>
      </c>
      <c r="D43" s="185" t="s">
        <v>893</v>
      </c>
      <c r="E43" s="185" t="s">
        <v>755</v>
      </c>
      <c r="F43" s="186"/>
      <c r="G43" s="186"/>
      <c r="H43" s="186"/>
      <c r="I43" s="186"/>
      <c r="J43" s="186"/>
      <c r="K43" s="186"/>
      <c r="L43" s="186">
        <v>1</v>
      </c>
      <c r="M43" s="186">
        <v>1</v>
      </c>
      <c r="N43" s="186">
        <v>1</v>
      </c>
      <c r="O43" s="186">
        <v>1</v>
      </c>
      <c r="P43" s="186">
        <v>1</v>
      </c>
      <c r="Q43" s="186">
        <v>1</v>
      </c>
      <c r="R43" s="183">
        <f t="shared" si="0"/>
        <v>6</v>
      </c>
      <c r="S43" s="181" t="s">
        <v>703</v>
      </c>
      <c r="T43" s="181"/>
      <c r="U43" s="181"/>
      <c r="V43" s="185" t="s">
        <v>1019</v>
      </c>
      <c r="W43" s="187" t="s">
        <v>1087</v>
      </c>
      <c r="X43" s="217"/>
      <c r="Y43" s="168"/>
      <c r="Z43" s="168"/>
      <c r="AA43" s="168"/>
      <c r="AB43" s="168"/>
      <c r="AC43" s="168"/>
      <c r="AD43" s="168"/>
      <c r="AE43" s="168"/>
      <c r="AF43" s="168"/>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row>
    <row r="44" spans="1:67" s="1" customFormat="1" ht="91.5" customHeight="1" x14ac:dyDescent="0.2">
      <c r="A44" s="181" t="s">
        <v>848</v>
      </c>
      <c r="B44" s="181" t="s">
        <v>894</v>
      </c>
      <c r="C44" s="181" t="s">
        <v>746</v>
      </c>
      <c r="D44" s="185" t="s">
        <v>749</v>
      </c>
      <c r="E44" s="181" t="s">
        <v>895</v>
      </c>
      <c r="F44" s="182">
        <v>1</v>
      </c>
      <c r="G44" s="182">
        <v>1</v>
      </c>
      <c r="H44" s="182">
        <v>1</v>
      </c>
      <c r="I44" s="182">
        <v>1</v>
      </c>
      <c r="J44" s="182">
        <v>1</v>
      </c>
      <c r="K44" s="182">
        <v>1</v>
      </c>
      <c r="L44" s="182">
        <v>1</v>
      </c>
      <c r="M44" s="182">
        <v>1</v>
      </c>
      <c r="N44" s="182">
        <v>1</v>
      </c>
      <c r="O44" s="182">
        <v>1</v>
      </c>
      <c r="P44" s="182">
        <v>1</v>
      </c>
      <c r="Q44" s="182">
        <v>1</v>
      </c>
      <c r="R44" s="183">
        <f t="shared" si="0"/>
        <v>12</v>
      </c>
      <c r="S44" s="181" t="s">
        <v>694</v>
      </c>
      <c r="T44" s="181"/>
      <c r="U44" s="181"/>
      <c r="V44" s="185" t="s">
        <v>1020</v>
      </c>
      <c r="W44" s="187" t="s">
        <v>1085</v>
      </c>
      <c r="X44" s="217"/>
      <c r="Y44" s="168"/>
      <c r="Z44" s="168"/>
      <c r="AA44" s="168"/>
      <c r="AB44" s="168"/>
      <c r="AC44" s="168"/>
      <c r="AD44" s="168"/>
      <c r="AE44" s="168"/>
      <c r="AF44" s="168"/>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4"/>
    </row>
    <row r="45" spans="1:67" s="1" customFormat="1" ht="111.75" customHeight="1" x14ac:dyDescent="0.2">
      <c r="A45" s="181" t="s">
        <v>896</v>
      </c>
      <c r="B45" s="181" t="s">
        <v>897</v>
      </c>
      <c r="C45" s="185" t="s">
        <v>898</v>
      </c>
      <c r="D45" s="185" t="s">
        <v>766</v>
      </c>
      <c r="E45" s="185" t="s">
        <v>756</v>
      </c>
      <c r="F45" s="186"/>
      <c r="G45" s="186"/>
      <c r="H45" s="186"/>
      <c r="I45" s="186">
        <v>1</v>
      </c>
      <c r="J45" s="186">
        <v>1</v>
      </c>
      <c r="K45" s="186">
        <v>1</v>
      </c>
      <c r="L45" s="186">
        <v>1</v>
      </c>
      <c r="M45" s="186">
        <v>1</v>
      </c>
      <c r="N45" s="186">
        <v>1</v>
      </c>
      <c r="O45" s="186">
        <v>1</v>
      </c>
      <c r="P45" s="186">
        <v>1</v>
      </c>
      <c r="Q45" s="186">
        <v>1</v>
      </c>
      <c r="R45" s="183">
        <f t="shared" si="0"/>
        <v>9</v>
      </c>
      <c r="S45" s="181" t="s">
        <v>1021</v>
      </c>
      <c r="T45" s="181" t="s">
        <v>1022</v>
      </c>
      <c r="U45" s="181"/>
      <c r="V45" s="181" t="s">
        <v>1011</v>
      </c>
      <c r="W45" s="187" t="s">
        <v>1090</v>
      </c>
      <c r="X45" s="217"/>
      <c r="Y45" s="168"/>
      <c r="Z45" s="168"/>
      <c r="AA45" s="168"/>
      <c r="AB45" s="168"/>
      <c r="AC45" s="168"/>
      <c r="AD45" s="168"/>
      <c r="AE45" s="168"/>
      <c r="AF45" s="168"/>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row>
    <row r="46" spans="1:67" s="1" customFormat="1" ht="102" x14ac:dyDescent="0.2">
      <c r="A46" s="181" t="s">
        <v>896</v>
      </c>
      <c r="B46" s="203" t="s">
        <v>897</v>
      </c>
      <c r="C46" s="185" t="s">
        <v>898</v>
      </c>
      <c r="D46" s="185" t="s">
        <v>899</v>
      </c>
      <c r="E46" s="181" t="s">
        <v>757</v>
      </c>
      <c r="F46" s="182"/>
      <c r="G46" s="182"/>
      <c r="H46" s="182"/>
      <c r="I46" s="182">
        <v>1</v>
      </c>
      <c r="J46" s="182">
        <v>1</v>
      </c>
      <c r="K46" s="182">
        <v>1</v>
      </c>
      <c r="L46" s="182">
        <v>1</v>
      </c>
      <c r="M46" s="182">
        <v>1</v>
      </c>
      <c r="N46" s="182">
        <v>1</v>
      </c>
      <c r="O46" s="182">
        <v>1</v>
      </c>
      <c r="P46" s="182">
        <v>1</v>
      </c>
      <c r="Q46" s="182">
        <v>1</v>
      </c>
      <c r="R46" s="183">
        <f t="shared" si="0"/>
        <v>9</v>
      </c>
      <c r="S46" s="181" t="s">
        <v>1023</v>
      </c>
      <c r="T46" s="181" t="s">
        <v>1024</v>
      </c>
      <c r="U46" s="181"/>
      <c r="V46" s="185" t="s">
        <v>1011</v>
      </c>
      <c r="W46" s="187" t="s">
        <v>1090</v>
      </c>
      <c r="X46" s="217"/>
      <c r="Y46" s="168"/>
      <c r="Z46" s="168"/>
      <c r="AA46" s="168"/>
      <c r="AB46" s="168"/>
      <c r="AC46" s="168"/>
      <c r="AD46" s="168"/>
      <c r="AE46" s="168"/>
      <c r="AF46" s="168"/>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row>
    <row r="47" spans="1:67" s="1" customFormat="1" ht="87.75" customHeight="1" x14ac:dyDescent="0.2">
      <c r="A47" s="181" t="s">
        <v>896</v>
      </c>
      <c r="B47" s="181" t="s">
        <v>897</v>
      </c>
      <c r="C47" s="185" t="s">
        <v>900</v>
      </c>
      <c r="D47" s="185" t="s">
        <v>901</v>
      </c>
      <c r="E47" s="185" t="s">
        <v>902</v>
      </c>
      <c r="F47" s="186"/>
      <c r="G47" s="186"/>
      <c r="H47" s="186"/>
      <c r="I47" s="186">
        <v>1</v>
      </c>
      <c r="J47" s="186"/>
      <c r="K47" s="186"/>
      <c r="L47" s="186"/>
      <c r="M47" s="186"/>
      <c r="N47" s="186"/>
      <c r="O47" s="186"/>
      <c r="P47" s="186"/>
      <c r="Q47" s="186"/>
      <c r="R47" s="183">
        <f t="shared" si="0"/>
        <v>1</v>
      </c>
      <c r="S47" s="181" t="s">
        <v>1025</v>
      </c>
      <c r="T47" s="181" t="s">
        <v>843</v>
      </c>
      <c r="U47" s="181"/>
      <c r="V47" s="181" t="s">
        <v>995</v>
      </c>
      <c r="W47" s="231"/>
      <c r="X47" s="217"/>
      <c r="Y47" s="168"/>
      <c r="Z47" s="168"/>
      <c r="AA47" s="168"/>
      <c r="AB47" s="168"/>
      <c r="AC47" s="168"/>
      <c r="AD47" s="168"/>
      <c r="AE47" s="168"/>
      <c r="AF47" s="168"/>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c r="BL47" s="184"/>
      <c r="BM47" s="184"/>
      <c r="BN47" s="184"/>
      <c r="BO47" s="184"/>
    </row>
    <row r="48" spans="1:67" s="1" customFormat="1" ht="180.75" customHeight="1" x14ac:dyDescent="0.2">
      <c r="A48" s="181" t="s">
        <v>896</v>
      </c>
      <c r="B48" s="181" t="s">
        <v>897</v>
      </c>
      <c r="C48" s="181" t="s">
        <v>900</v>
      </c>
      <c r="D48" s="185" t="s">
        <v>847</v>
      </c>
      <c r="E48" s="181" t="s">
        <v>758</v>
      </c>
      <c r="F48" s="182"/>
      <c r="G48" s="182"/>
      <c r="H48" s="182"/>
      <c r="I48" s="182"/>
      <c r="J48" s="182"/>
      <c r="K48" s="182">
        <v>1</v>
      </c>
      <c r="L48" s="182"/>
      <c r="M48" s="182"/>
      <c r="N48" s="182"/>
      <c r="O48" s="182"/>
      <c r="P48" s="182"/>
      <c r="Q48" s="182"/>
      <c r="R48" s="183">
        <f t="shared" si="0"/>
        <v>1</v>
      </c>
      <c r="S48" s="181" t="s">
        <v>698</v>
      </c>
      <c r="T48" s="181"/>
      <c r="U48" s="181"/>
      <c r="V48" s="185" t="s">
        <v>995</v>
      </c>
      <c r="W48" s="231"/>
      <c r="X48" s="217"/>
      <c r="Y48" s="168"/>
      <c r="Z48" s="168"/>
      <c r="AA48" s="168"/>
      <c r="AB48" s="168"/>
      <c r="AC48" s="168"/>
      <c r="AD48" s="168"/>
      <c r="AE48" s="168"/>
      <c r="AF48" s="168"/>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row>
    <row r="49" spans="1:67" s="168" customFormat="1" ht="114.75" customHeight="1" x14ac:dyDescent="0.2">
      <c r="A49" s="189" t="s">
        <v>903</v>
      </c>
      <c r="B49" s="189" t="s">
        <v>904</v>
      </c>
      <c r="C49" s="189" t="s">
        <v>905</v>
      </c>
      <c r="D49" s="190" t="s">
        <v>906</v>
      </c>
      <c r="E49" s="189" t="s">
        <v>833</v>
      </c>
      <c r="F49" s="191"/>
      <c r="G49" s="191"/>
      <c r="H49" s="191">
        <v>1</v>
      </c>
      <c r="I49" s="191">
        <v>1</v>
      </c>
      <c r="J49" s="191">
        <v>1</v>
      </c>
      <c r="K49" s="191">
        <v>1</v>
      </c>
      <c r="L49" s="191">
        <v>1</v>
      </c>
      <c r="M49" s="191">
        <v>1</v>
      </c>
      <c r="N49" s="191">
        <v>1</v>
      </c>
      <c r="O49" s="191">
        <v>1</v>
      </c>
      <c r="P49" s="191">
        <v>1</v>
      </c>
      <c r="Q49" s="191">
        <v>1</v>
      </c>
      <c r="R49" s="218">
        <f t="shared" si="0"/>
        <v>10</v>
      </c>
      <c r="S49" s="189" t="s">
        <v>695</v>
      </c>
      <c r="T49" s="189" t="s">
        <v>698</v>
      </c>
      <c r="U49" s="189"/>
      <c r="V49" s="190" t="s">
        <v>1026</v>
      </c>
      <c r="W49" s="220" t="s">
        <v>1091</v>
      </c>
      <c r="X49" s="219" t="s">
        <v>846</v>
      </c>
    </row>
    <row r="50" spans="1:67" s="1" customFormat="1" ht="110.25" customHeight="1" x14ac:dyDescent="0.2">
      <c r="A50" s="181" t="s">
        <v>903</v>
      </c>
      <c r="B50" s="181" t="s">
        <v>904</v>
      </c>
      <c r="C50" s="185" t="s">
        <v>905</v>
      </c>
      <c r="D50" s="185" t="s">
        <v>907</v>
      </c>
      <c r="E50" s="185" t="s">
        <v>908</v>
      </c>
      <c r="F50" s="186"/>
      <c r="G50" s="186"/>
      <c r="H50" s="186">
        <v>1</v>
      </c>
      <c r="I50" s="186"/>
      <c r="J50" s="186"/>
      <c r="K50" s="186">
        <v>1</v>
      </c>
      <c r="L50" s="186"/>
      <c r="M50" s="186"/>
      <c r="N50" s="186">
        <v>1</v>
      </c>
      <c r="O50" s="186"/>
      <c r="P50" s="186"/>
      <c r="Q50" s="186">
        <v>1</v>
      </c>
      <c r="R50" s="183">
        <f t="shared" si="0"/>
        <v>4</v>
      </c>
      <c r="S50" s="181" t="s">
        <v>1027</v>
      </c>
      <c r="T50" s="181" t="s">
        <v>698</v>
      </c>
      <c r="U50" s="181"/>
      <c r="V50" s="181" t="s">
        <v>1026</v>
      </c>
      <c r="W50" s="220" t="s">
        <v>1091</v>
      </c>
      <c r="X50" s="217"/>
      <c r="Y50" s="168"/>
      <c r="Z50" s="168"/>
      <c r="AA50" s="168"/>
      <c r="AB50" s="168"/>
      <c r="AC50" s="168"/>
      <c r="AD50" s="168"/>
      <c r="AE50" s="168"/>
      <c r="AF50" s="168"/>
      <c r="AG50" s="184"/>
      <c r="AH50" s="184"/>
      <c r="AI50" s="184"/>
      <c r="AJ50" s="184"/>
      <c r="AK50" s="184"/>
      <c r="AL50" s="184"/>
      <c r="AM50" s="184"/>
      <c r="AN50" s="184"/>
      <c r="AO50" s="184"/>
      <c r="AP50" s="184"/>
      <c r="AQ50" s="184"/>
      <c r="AR50" s="184"/>
      <c r="AS50" s="184"/>
      <c r="AT50" s="184"/>
      <c r="AU50" s="184"/>
      <c r="AV50" s="184"/>
      <c r="AW50" s="184"/>
      <c r="AX50" s="184"/>
      <c r="AY50" s="184"/>
      <c r="AZ50" s="184"/>
      <c r="BA50" s="184"/>
      <c r="BB50" s="184"/>
      <c r="BC50" s="184"/>
      <c r="BD50" s="184"/>
      <c r="BE50" s="184"/>
      <c r="BF50" s="184"/>
      <c r="BG50" s="184"/>
      <c r="BH50" s="184"/>
      <c r="BI50" s="184"/>
      <c r="BJ50" s="184"/>
      <c r="BK50" s="184"/>
      <c r="BL50" s="184"/>
      <c r="BM50" s="184"/>
      <c r="BN50" s="184"/>
      <c r="BO50" s="184"/>
    </row>
    <row r="51" spans="1:67" s="1" customFormat="1" ht="107.25" customHeight="1" x14ac:dyDescent="0.2">
      <c r="A51" s="181" t="s">
        <v>903</v>
      </c>
      <c r="B51" s="181" t="s">
        <v>904</v>
      </c>
      <c r="C51" s="181" t="s">
        <v>905</v>
      </c>
      <c r="D51" s="185" t="s">
        <v>909</v>
      </c>
      <c r="E51" s="181" t="s">
        <v>910</v>
      </c>
      <c r="F51" s="182"/>
      <c r="G51" s="182"/>
      <c r="H51" s="182"/>
      <c r="I51" s="182"/>
      <c r="J51" s="182"/>
      <c r="K51" s="182"/>
      <c r="L51" s="182"/>
      <c r="M51" s="182"/>
      <c r="N51" s="182">
        <v>1</v>
      </c>
      <c r="O51" s="182"/>
      <c r="P51" s="182"/>
      <c r="Q51" s="182"/>
      <c r="R51" s="183">
        <f t="shared" si="0"/>
        <v>1</v>
      </c>
      <c r="S51" s="181" t="s">
        <v>703</v>
      </c>
      <c r="T51" s="181"/>
      <c r="U51" s="181"/>
      <c r="V51" s="185" t="s">
        <v>1026</v>
      </c>
      <c r="W51" s="220" t="s">
        <v>1091</v>
      </c>
      <c r="X51" s="217"/>
      <c r="Y51" s="168"/>
      <c r="Z51" s="168"/>
      <c r="AA51" s="168"/>
      <c r="AB51" s="168"/>
      <c r="AC51" s="168"/>
      <c r="AD51" s="168"/>
      <c r="AE51" s="168"/>
      <c r="AF51" s="168"/>
      <c r="AG51" s="184"/>
      <c r="AH51" s="184"/>
      <c r="AI51" s="184"/>
      <c r="AJ51" s="184"/>
      <c r="AK51" s="184"/>
      <c r="AL51" s="184"/>
      <c r="AM51" s="184"/>
      <c r="AN51" s="184"/>
      <c r="AO51" s="184"/>
      <c r="AP51" s="184"/>
      <c r="AQ51" s="184"/>
      <c r="AR51" s="184"/>
      <c r="AS51" s="184"/>
      <c r="AT51" s="184"/>
      <c r="AU51" s="184"/>
      <c r="AV51" s="184"/>
      <c r="AW51" s="184"/>
      <c r="AX51" s="184"/>
      <c r="AY51" s="184"/>
      <c r="AZ51" s="184"/>
      <c r="BA51" s="184"/>
      <c r="BB51" s="184"/>
      <c r="BC51" s="184"/>
      <c r="BD51" s="184"/>
      <c r="BE51" s="184"/>
      <c r="BF51" s="184"/>
      <c r="BG51" s="184"/>
      <c r="BH51" s="184"/>
      <c r="BI51" s="184"/>
      <c r="BJ51" s="184"/>
      <c r="BK51" s="184"/>
      <c r="BL51" s="184"/>
      <c r="BM51" s="184"/>
      <c r="BN51" s="184"/>
      <c r="BO51" s="184"/>
    </row>
    <row r="52" spans="1:67" s="1" customFormat="1" ht="112.5" customHeight="1" x14ac:dyDescent="0.2">
      <c r="A52" s="181" t="s">
        <v>903</v>
      </c>
      <c r="B52" s="181" t="s">
        <v>904</v>
      </c>
      <c r="C52" s="185" t="s">
        <v>905</v>
      </c>
      <c r="D52" s="185" t="s">
        <v>911</v>
      </c>
      <c r="E52" s="185" t="s">
        <v>834</v>
      </c>
      <c r="F52" s="186"/>
      <c r="G52" s="186"/>
      <c r="H52" s="182"/>
      <c r="I52" s="182"/>
      <c r="J52" s="182"/>
      <c r="K52" s="182"/>
      <c r="L52" s="182"/>
      <c r="M52" s="182"/>
      <c r="N52" s="182"/>
      <c r="O52" s="182">
        <v>1</v>
      </c>
      <c r="P52" s="182"/>
      <c r="Q52" s="182"/>
      <c r="R52" s="183">
        <f t="shared" si="0"/>
        <v>1</v>
      </c>
      <c r="S52" s="181" t="s">
        <v>698</v>
      </c>
      <c r="T52" s="181"/>
      <c r="U52" s="181"/>
      <c r="V52" s="181" t="s">
        <v>1026</v>
      </c>
      <c r="W52" s="220" t="s">
        <v>1091</v>
      </c>
      <c r="X52" s="217"/>
      <c r="Y52" s="168"/>
      <c r="Z52" s="168"/>
      <c r="AA52" s="168"/>
      <c r="AB52" s="168"/>
      <c r="AC52" s="168"/>
      <c r="AD52" s="168"/>
      <c r="AE52" s="168"/>
      <c r="AF52" s="168"/>
      <c r="AG52" s="184"/>
      <c r="AH52" s="184"/>
      <c r="AI52" s="184"/>
      <c r="AJ52" s="184"/>
      <c r="AK52" s="184"/>
      <c r="AL52" s="184"/>
      <c r="AM52" s="184"/>
      <c r="AN52" s="184"/>
      <c r="AO52" s="184"/>
      <c r="AP52" s="184"/>
      <c r="AQ52" s="184"/>
      <c r="AR52" s="184"/>
      <c r="AS52" s="184"/>
      <c r="AT52" s="184"/>
      <c r="AU52" s="184"/>
      <c r="AV52" s="184"/>
      <c r="AW52" s="184"/>
      <c r="AX52" s="184"/>
      <c r="AY52" s="184"/>
      <c r="AZ52" s="184"/>
      <c r="BA52" s="184"/>
      <c r="BB52" s="184"/>
      <c r="BC52" s="184"/>
      <c r="BD52" s="184"/>
      <c r="BE52" s="184"/>
      <c r="BF52" s="184"/>
      <c r="BG52" s="184"/>
      <c r="BH52" s="184"/>
      <c r="BI52" s="184"/>
      <c r="BJ52" s="184"/>
      <c r="BK52" s="184"/>
      <c r="BL52" s="184"/>
      <c r="BM52" s="184"/>
      <c r="BN52" s="184"/>
      <c r="BO52" s="184"/>
    </row>
    <row r="53" spans="1:67" s="1" customFormat="1" ht="105" customHeight="1" x14ac:dyDescent="0.2">
      <c r="A53" s="181" t="s">
        <v>903</v>
      </c>
      <c r="B53" s="181" t="s">
        <v>904</v>
      </c>
      <c r="C53" s="181" t="s">
        <v>912</v>
      </c>
      <c r="D53" s="185" t="s">
        <v>767</v>
      </c>
      <c r="E53" s="181" t="s">
        <v>835</v>
      </c>
      <c r="F53" s="182">
        <v>1</v>
      </c>
      <c r="G53" s="182"/>
      <c r="H53" s="182"/>
      <c r="I53" s="182"/>
      <c r="J53" s="182"/>
      <c r="K53" s="182"/>
      <c r="L53" s="182"/>
      <c r="M53" s="182"/>
      <c r="N53" s="182"/>
      <c r="O53" s="182"/>
      <c r="P53" s="182"/>
      <c r="Q53" s="182"/>
      <c r="R53" s="183">
        <f t="shared" si="0"/>
        <v>1</v>
      </c>
      <c r="S53" s="181" t="s">
        <v>1028</v>
      </c>
      <c r="T53" s="181" t="s">
        <v>1029</v>
      </c>
      <c r="U53" s="181"/>
      <c r="V53" s="185" t="s">
        <v>1094</v>
      </c>
      <c r="W53" s="187" t="s">
        <v>1093</v>
      </c>
      <c r="X53" s="217"/>
      <c r="Y53" s="168"/>
      <c r="Z53" s="168"/>
      <c r="AA53" s="168"/>
      <c r="AB53" s="168"/>
      <c r="AC53" s="168"/>
      <c r="AD53" s="168"/>
      <c r="AE53" s="168"/>
      <c r="AF53" s="168"/>
      <c r="AG53" s="184"/>
      <c r="AH53" s="184"/>
      <c r="AI53" s="184"/>
      <c r="AJ53" s="184"/>
      <c r="AK53" s="184"/>
      <c r="AL53" s="184"/>
      <c r="AM53" s="184"/>
      <c r="AN53" s="184"/>
      <c r="AO53" s="184"/>
      <c r="AP53" s="184"/>
      <c r="AQ53" s="184"/>
      <c r="AR53" s="184"/>
      <c r="AS53" s="184"/>
      <c r="AT53" s="184"/>
      <c r="AU53" s="184"/>
      <c r="AV53" s="184"/>
      <c r="AW53" s="184"/>
      <c r="AX53" s="184"/>
      <c r="AY53" s="184"/>
      <c r="AZ53" s="184"/>
      <c r="BA53" s="184"/>
      <c r="BB53" s="184"/>
      <c r="BC53" s="184"/>
      <c r="BD53" s="184"/>
      <c r="BE53" s="184"/>
      <c r="BF53" s="184"/>
      <c r="BG53" s="184"/>
      <c r="BH53" s="184"/>
      <c r="BI53" s="184"/>
      <c r="BJ53" s="184"/>
      <c r="BK53" s="184"/>
      <c r="BL53" s="184"/>
      <c r="BM53" s="184"/>
      <c r="BN53" s="184"/>
      <c r="BO53" s="184"/>
    </row>
    <row r="54" spans="1:67" s="1" customFormat="1" ht="111.75" customHeight="1" x14ac:dyDescent="0.2">
      <c r="A54" s="181" t="s">
        <v>903</v>
      </c>
      <c r="B54" s="181" t="s">
        <v>904</v>
      </c>
      <c r="C54" s="185" t="s">
        <v>912</v>
      </c>
      <c r="D54" s="185" t="s">
        <v>768</v>
      </c>
      <c r="E54" s="185" t="s">
        <v>913</v>
      </c>
      <c r="F54" s="186"/>
      <c r="G54" s="186"/>
      <c r="H54" s="186"/>
      <c r="I54" s="186"/>
      <c r="J54" s="186"/>
      <c r="K54" s="186"/>
      <c r="L54" s="186">
        <v>1</v>
      </c>
      <c r="M54" s="186"/>
      <c r="N54" s="186"/>
      <c r="O54" s="186"/>
      <c r="P54" s="186"/>
      <c r="Q54" s="186"/>
      <c r="R54" s="183">
        <f t="shared" si="0"/>
        <v>1</v>
      </c>
      <c r="S54" s="181" t="s">
        <v>1030</v>
      </c>
      <c r="T54" s="181" t="s">
        <v>1031</v>
      </c>
      <c r="U54" s="181"/>
      <c r="V54" s="181" t="s">
        <v>1094</v>
      </c>
      <c r="W54" s="187" t="s">
        <v>1092</v>
      </c>
      <c r="X54" s="217"/>
      <c r="Y54" s="168"/>
      <c r="Z54" s="168"/>
      <c r="AA54" s="168"/>
      <c r="AB54" s="168"/>
      <c r="AC54" s="168"/>
      <c r="AD54" s="168"/>
      <c r="AE54" s="168"/>
      <c r="AF54" s="168"/>
      <c r="AG54" s="184"/>
      <c r="AH54" s="184"/>
      <c r="AI54" s="184"/>
      <c r="AJ54" s="184"/>
      <c r="AK54" s="184"/>
      <c r="AL54" s="184"/>
      <c r="AM54" s="184"/>
      <c r="AN54" s="184"/>
      <c r="AO54" s="184"/>
      <c r="AP54" s="184"/>
      <c r="AQ54" s="184"/>
      <c r="AR54" s="184"/>
      <c r="AS54" s="184"/>
      <c r="AT54" s="184"/>
      <c r="AU54" s="184"/>
      <c r="AV54" s="184"/>
      <c r="AW54" s="184"/>
      <c r="AX54" s="184"/>
      <c r="AY54" s="184"/>
      <c r="AZ54" s="184"/>
      <c r="BA54" s="184"/>
      <c r="BB54" s="184"/>
      <c r="BC54" s="184"/>
      <c r="BD54" s="184"/>
      <c r="BE54" s="184"/>
      <c r="BF54" s="184"/>
      <c r="BG54" s="184"/>
      <c r="BH54" s="184"/>
      <c r="BI54" s="184"/>
      <c r="BJ54" s="184"/>
      <c r="BK54" s="184"/>
      <c r="BL54" s="184"/>
      <c r="BM54" s="184"/>
      <c r="BN54" s="184"/>
      <c r="BO54" s="184"/>
    </row>
    <row r="55" spans="1:67" s="1" customFormat="1" ht="171" customHeight="1" x14ac:dyDescent="0.2">
      <c r="A55" s="181" t="s">
        <v>914</v>
      </c>
      <c r="B55" s="181" t="s">
        <v>915</v>
      </c>
      <c r="C55" s="185" t="s">
        <v>916</v>
      </c>
      <c r="D55" s="185" t="s">
        <v>806</v>
      </c>
      <c r="E55" s="185" t="s">
        <v>917</v>
      </c>
      <c r="F55" s="186"/>
      <c r="G55" s="186"/>
      <c r="H55" s="186"/>
      <c r="I55" s="186"/>
      <c r="J55" s="186"/>
      <c r="K55" s="186"/>
      <c r="L55" s="186"/>
      <c r="M55" s="186"/>
      <c r="N55" s="186"/>
      <c r="O55" s="186">
        <v>1</v>
      </c>
      <c r="P55" s="186"/>
      <c r="Q55" s="186"/>
      <c r="R55" s="183">
        <f t="shared" si="0"/>
        <v>1</v>
      </c>
      <c r="S55" s="181" t="s">
        <v>1032</v>
      </c>
      <c r="T55" s="181"/>
      <c r="U55" s="181"/>
      <c r="V55" s="185" t="s">
        <v>1033</v>
      </c>
      <c r="W55" s="231" t="s">
        <v>1034</v>
      </c>
      <c r="X55" s="217"/>
      <c r="Y55" s="168"/>
      <c r="Z55" s="168"/>
      <c r="AA55" s="168"/>
      <c r="AB55" s="168"/>
      <c r="AC55" s="168"/>
      <c r="AD55" s="168"/>
      <c r="AE55" s="168"/>
      <c r="AF55" s="168"/>
      <c r="AG55" s="184"/>
      <c r="AH55" s="184"/>
      <c r="AI55" s="184"/>
      <c r="AJ55" s="184"/>
      <c r="AK55" s="184"/>
      <c r="AL55" s="184"/>
      <c r="AM55" s="184"/>
      <c r="AN55" s="184"/>
      <c r="AO55" s="184"/>
      <c r="AP55" s="184"/>
      <c r="AQ55" s="184"/>
      <c r="AR55" s="184"/>
      <c r="AS55" s="184"/>
      <c r="AT55" s="184"/>
      <c r="AU55" s="184"/>
      <c r="AV55" s="184"/>
      <c r="AW55" s="184"/>
      <c r="AX55" s="184"/>
      <c r="AY55" s="184"/>
      <c r="AZ55" s="184"/>
      <c r="BA55" s="184"/>
      <c r="BB55" s="184"/>
      <c r="BC55" s="184"/>
      <c r="BD55" s="184"/>
      <c r="BE55" s="184"/>
      <c r="BF55" s="184"/>
      <c r="BG55" s="184"/>
      <c r="BH55" s="184"/>
      <c r="BI55" s="184"/>
      <c r="BJ55" s="184"/>
      <c r="BK55" s="184"/>
      <c r="BL55" s="184"/>
      <c r="BM55" s="184"/>
      <c r="BN55" s="184"/>
      <c r="BO55" s="184"/>
    </row>
    <row r="56" spans="1:67" s="1" customFormat="1" ht="171" customHeight="1" x14ac:dyDescent="0.2">
      <c r="A56" s="181" t="s">
        <v>914</v>
      </c>
      <c r="B56" s="181" t="s">
        <v>915</v>
      </c>
      <c r="C56" s="185" t="s">
        <v>918</v>
      </c>
      <c r="D56" s="185" t="s">
        <v>919</v>
      </c>
      <c r="E56" s="185" t="s">
        <v>742</v>
      </c>
      <c r="F56" s="186"/>
      <c r="G56" s="186"/>
      <c r="H56" s="186"/>
      <c r="I56" s="186"/>
      <c r="J56" s="186"/>
      <c r="K56" s="186">
        <v>1</v>
      </c>
      <c r="L56" s="186"/>
      <c r="M56" s="186"/>
      <c r="N56" s="186"/>
      <c r="O56" s="186"/>
      <c r="P56" s="186"/>
      <c r="Q56" s="186">
        <v>1</v>
      </c>
      <c r="R56" s="183">
        <f t="shared" si="0"/>
        <v>2</v>
      </c>
      <c r="S56" s="181" t="s">
        <v>703</v>
      </c>
      <c r="T56" s="181"/>
      <c r="U56" s="181"/>
      <c r="V56" s="185" t="s">
        <v>1035</v>
      </c>
      <c r="W56" s="187" t="s">
        <v>1087</v>
      </c>
      <c r="X56" s="217"/>
      <c r="Y56" s="168"/>
      <c r="Z56" s="168"/>
      <c r="AA56" s="168"/>
      <c r="AB56" s="168"/>
      <c r="AC56" s="168"/>
      <c r="AD56" s="168"/>
      <c r="AE56" s="168"/>
      <c r="AF56" s="168"/>
      <c r="AG56" s="184"/>
      <c r="AH56" s="184"/>
      <c r="AI56" s="184"/>
      <c r="AJ56" s="184"/>
      <c r="AK56" s="184"/>
      <c r="AL56" s="184"/>
      <c r="AM56" s="184"/>
      <c r="AN56" s="184"/>
      <c r="AO56" s="184"/>
      <c r="AP56" s="184"/>
      <c r="AQ56" s="184"/>
      <c r="AR56" s="184"/>
      <c r="AS56" s="184"/>
      <c r="AT56" s="184"/>
      <c r="AU56" s="184"/>
      <c r="AV56" s="184"/>
      <c r="AW56" s="184"/>
      <c r="AX56" s="184"/>
      <c r="AY56" s="184"/>
      <c r="AZ56" s="184"/>
      <c r="BA56" s="184"/>
      <c r="BB56" s="184"/>
      <c r="BC56" s="184"/>
      <c r="BD56" s="184"/>
      <c r="BE56" s="184"/>
      <c r="BF56" s="184"/>
      <c r="BG56" s="184"/>
      <c r="BH56" s="184"/>
      <c r="BI56" s="184"/>
      <c r="BJ56" s="184"/>
      <c r="BK56" s="184"/>
      <c r="BL56" s="184"/>
      <c r="BM56" s="184"/>
      <c r="BN56" s="184"/>
      <c r="BO56" s="184"/>
    </row>
    <row r="57" spans="1:67" s="1" customFormat="1" ht="172.5" customHeight="1" x14ac:dyDescent="0.2">
      <c r="A57" s="181" t="s">
        <v>914</v>
      </c>
      <c r="B57" s="181" t="s">
        <v>915</v>
      </c>
      <c r="C57" s="185" t="s">
        <v>920</v>
      </c>
      <c r="D57" s="185" t="s">
        <v>921</v>
      </c>
      <c r="E57" s="185" t="s">
        <v>922</v>
      </c>
      <c r="F57" s="186"/>
      <c r="G57" s="186"/>
      <c r="H57" s="186">
        <v>1</v>
      </c>
      <c r="I57" s="186"/>
      <c r="J57" s="186"/>
      <c r="K57" s="186"/>
      <c r="L57" s="186"/>
      <c r="M57" s="186"/>
      <c r="N57" s="186"/>
      <c r="O57" s="186"/>
      <c r="P57" s="186"/>
      <c r="Q57" s="186"/>
      <c r="R57" s="183">
        <f t="shared" si="0"/>
        <v>1</v>
      </c>
      <c r="S57" s="181" t="s">
        <v>694</v>
      </c>
      <c r="T57" s="181" t="s">
        <v>1036</v>
      </c>
      <c r="U57" s="181"/>
      <c r="V57" s="185" t="s">
        <v>1037</v>
      </c>
      <c r="W57" s="187" t="s">
        <v>1090</v>
      </c>
      <c r="X57" s="217"/>
      <c r="Y57" s="168"/>
      <c r="Z57" s="168"/>
      <c r="AA57" s="168"/>
      <c r="AB57" s="168"/>
      <c r="AC57" s="168"/>
      <c r="AD57" s="168"/>
      <c r="AE57" s="168"/>
      <c r="AF57" s="168"/>
      <c r="AG57" s="184"/>
      <c r="AH57" s="184"/>
      <c r="AI57" s="184"/>
      <c r="AJ57" s="184"/>
      <c r="AK57" s="184"/>
      <c r="AL57" s="184"/>
      <c r="AM57" s="184"/>
      <c r="AN57" s="184"/>
      <c r="AO57" s="184"/>
      <c r="AP57" s="184"/>
      <c r="AQ57" s="184"/>
      <c r="AR57" s="184"/>
      <c r="AS57" s="184"/>
      <c r="AT57" s="184"/>
      <c r="AU57" s="184"/>
      <c r="AV57" s="184"/>
      <c r="AW57" s="184"/>
      <c r="AX57" s="184"/>
      <c r="AY57" s="184"/>
      <c r="AZ57" s="184"/>
      <c r="BA57" s="184"/>
      <c r="BB57" s="184"/>
      <c r="BC57" s="184"/>
      <c r="BD57" s="184"/>
      <c r="BE57" s="184"/>
      <c r="BF57" s="184"/>
      <c r="BG57" s="184"/>
      <c r="BH57" s="184"/>
      <c r="BI57" s="184"/>
      <c r="BJ57" s="184"/>
      <c r="BK57" s="184"/>
      <c r="BL57" s="184"/>
      <c r="BM57" s="184"/>
      <c r="BN57" s="184"/>
      <c r="BO57" s="184"/>
    </row>
    <row r="58" spans="1:67" s="1" customFormat="1" ht="89.25" x14ac:dyDescent="0.2">
      <c r="A58" s="181" t="s">
        <v>914</v>
      </c>
      <c r="B58" s="181" t="s">
        <v>915</v>
      </c>
      <c r="C58" s="185" t="s">
        <v>920</v>
      </c>
      <c r="D58" s="185" t="s">
        <v>923</v>
      </c>
      <c r="E58" s="185" t="s">
        <v>924</v>
      </c>
      <c r="F58" s="186"/>
      <c r="G58" s="186"/>
      <c r="H58" s="186">
        <v>1</v>
      </c>
      <c r="I58" s="186"/>
      <c r="J58" s="186"/>
      <c r="K58" s="186">
        <v>1</v>
      </c>
      <c r="L58" s="186"/>
      <c r="M58" s="186"/>
      <c r="N58" s="186">
        <v>1</v>
      </c>
      <c r="O58" s="186"/>
      <c r="P58" s="186"/>
      <c r="Q58" s="186">
        <v>1</v>
      </c>
      <c r="R58" s="183">
        <f t="shared" si="0"/>
        <v>4</v>
      </c>
      <c r="S58" s="181" t="s">
        <v>694</v>
      </c>
      <c r="T58" s="181" t="s">
        <v>1036</v>
      </c>
      <c r="U58" s="181"/>
      <c r="V58" s="185" t="s">
        <v>1037</v>
      </c>
      <c r="W58" s="187" t="s">
        <v>1090</v>
      </c>
      <c r="X58" s="217"/>
      <c r="Y58" s="168"/>
      <c r="Z58" s="168"/>
      <c r="AA58" s="168"/>
      <c r="AB58" s="168"/>
      <c r="AC58" s="168"/>
      <c r="AD58" s="168"/>
      <c r="AE58" s="168"/>
      <c r="AF58" s="168"/>
      <c r="AG58" s="184"/>
      <c r="AH58" s="184"/>
      <c r="AI58" s="184"/>
      <c r="AJ58" s="184"/>
      <c r="AK58" s="184"/>
      <c r="AL58" s="184"/>
      <c r="AM58" s="184"/>
      <c r="AN58" s="184"/>
      <c r="AO58" s="184"/>
      <c r="AP58" s="184"/>
      <c r="AQ58" s="184"/>
      <c r="AR58" s="184"/>
      <c r="AS58" s="184"/>
      <c r="AT58" s="184"/>
      <c r="AU58" s="184"/>
      <c r="AV58" s="184"/>
      <c r="AW58" s="184"/>
      <c r="AX58" s="184"/>
      <c r="AY58" s="184"/>
      <c r="AZ58" s="184"/>
      <c r="BA58" s="184"/>
      <c r="BB58" s="184"/>
      <c r="BC58" s="184"/>
      <c r="BD58" s="184"/>
      <c r="BE58" s="184"/>
      <c r="BF58" s="184"/>
      <c r="BG58" s="184"/>
      <c r="BH58" s="184"/>
      <c r="BI58" s="184"/>
      <c r="BJ58" s="184"/>
      <c r="BK58" s="184"/>
      <c r="BL58" s="184"/>
      <c r="BM58" s="184"/>
      <c r="BN58" s="184"/>
      <c r="BO58" s="184"/>
    </row>
    <row r="59" spans="1:67" s="168" customFormat="1" ht="168" customHeight="1" x14ac:dyDescent="0.2">
      <c r="A59" s="189" t="s">
        <v>914</v>
      </c>
      <c r="B59" s="189" t="s">
        <v>915</v>
      </c>
      <c r="C59" s="190" t="s">
        <v>925</v>
      </c>
      <c r="D59" s="190" t="s">
        <v>811</v>
      </c>
      <c r="E59" s="190" t="s">
        <v>926</v>
      </c>
      <c r="F59" s="192"/>
      <c r="G59" s="192"/>
      <c r="H59" s="192">
        <v>1</v>
      </c>
      <c r="I59" s="192"/>
      <c r="J59" s="192"/>
      <c r="K59" s="192">
        <v>1</v>
      </c>
      <c r="L59" s="192"/>
      <c r="M59" s="192"/>
      <c r="N59" s="192">
        <v>1</v>
      </c>
      <c r="O59" s="192"/>
      <c r="P59" s="192"/>
      <c r="Q59" s="192">
        <v>1</v>
      </c>
      <c r="R59" s="218">
        <f t="shared" si="0"/>
        <v>4</v>
      </c>
      <c r="S59" s="189" t="s">
        <v>836</v>
      </c>
      <c r="T59" s="189"/>
      <c r="U59" s="189"/>
      <c r="V59" s="190" t="s">
        <v>1094</v>
      </c>
      <c r="W59" s="220" t="s">
        <v>1092</v>
      </c>
      <c r="X59" s="219"/>
    </row>
    <row r="60" spans="1:67" s="168" customFormat="1" ht="163.5" customHeight="1" x14ac:dyDescent="0.2">
      <c r="A60" s="189" t="s">
        <v>914</v>
      </c>
      <c r="B60" s="189" t="s">
        <v>915</v>
      </c>
      <c r="C60" s="190" t="s">
        <v>925</v>
      </c>
      <c r="D60" s="190" t="s">
        <v>927</v>
      </c>
      <c r="E60" s="190" t="s">
        <v>928</v>
      </c>
      <c r="F60" s="192"/>
      <c r="G60" s="192"/>
      <c r="H60" s="192">
        <v>1</v>
      </c>
      <c r="I60" s="192"/>
      <c r="J60" s="192"/>
      <c r="K60" s="192">
        <v>1</v>
      </c>
      <c r="L60" s="192"/>
      <c r="M60" s="192"/>
      <c r="N60" s="192">
        <v>1</v>
      </c>
      <c r="O60" s="192"/>
      <c r="P60" s="192"/>
      <c r="Q60" s="192">
        <v>1</v>
      </c>
      <c r="R60" s="218">
        <f t="shared" si="0"/>
        <v>4</v>
      </c>
      <c r="S60" s="189" t="s">
        <v>703</v>
      </c>
      <c r="T60" s="189"/>
      <c r="U60" s="189"/>
      <c r="V60" s="190" t="s">
        <v>1094</v>
      </c>
      <c r="W60" s="220" t="s">
        <v>1092</v>
      </c>
      <c r="X60" s="219"/>
    </row>
    <row r="61" spans="1:67" s="1" customFormat="1" ht="168" customHeight="1" x14ac:dyDescent="0.2">
      <c r="A61" s="181" t="s">
        <v>914</v>
      </c>
      <c r="B61" s="181" t="s">
        <v>915</v>
      </c>
      <c r="C61" s="181" t="s">
        <v>925</v>
      </c>
      <c r="D61" s="185" t="s">
        <v>929</v>
      </c>
      <c r="E61" s="185" t="s">
        <v>837</v>
      </c>
      <c r="F61" s="186"/>
      <c r="G61" s="186"/>
      <c r="H61" s="186">
        <v>1</v>
      </c>
      <c r="I61" s="186"/>
      <c r="J61" s="186"/>
      <c r="K61" s="186">
        <v>1</v>
      </c>
      <c r="L61" s="186"/>
      <c r="M61" s="186"/>
      <c r="N61" s="186">
        <v>1</v>
      </c>
      <c r="O61" s="186"/>
      <c r="P61" s="186"/>
      <c r="Q61" s="186"/>
      <c r="R61" s="183">
        <f t="shared" si="0"/>
        <v>3</v>
      </c>
      <c r="S61" s="181" t="s">
        <v>703</v>
      </c>
      <c r="T61" s="181"/>
      <c r="U61" s="181"/>
      <c r="V61" s="185" t="s">
        <v>1038</v>
      </c>
      <c r="W61" s="220" t="s">
        <v>1092</v>
      </c>
      <c r="X61" s="217"/>
      <c r="Y61" s="168"/>
      <c r="Z61" s="168"/>
      <c r="AA61" s="168"/>
      <c r="AB61" s="168"/>
      <c r="AC61" s="168"/>
      <c r="AD61" s="168"/>
      <c r="AE61" s="168"/>
      <c r="AF61" s="168"/>
      <c r="AG61" s="184"/>
      <c r="AH61" s="184"/>
      <c r="AI61" s="184"/>
      <c r="AJ61" s="184"/>
      <c r="AK61" s="184"/>
      <c r="AL61" s="184"/>
      <c r="AM61" s="184"/>
      <c r="AN61" s="184"/>
      <c r="AO61" s="184"/>
      <c r="AP61" s="184"/>
      <c r="AQ61" s="184"/>
      <c r="AR61" s="184"/>
      <c r="AS61" s="184"/>
      <c r="AT61" s="184"/>
      <c r="AU61" s="184"/>
      <c r="AV61" s="184"/>
      <c r="AW61" s="184"/>
      <c r="AX61" s="184"/>
      <c r="AY61" s="184"/>
      <c r="AZ61" s="184"/>
      <c r="BA61" s="184"/>
      <c r="BB61" s="184"/>
      <c r="BC61" s="184"/>
      <c r="BD61" s="184"/>
      <c r="BE61" s="184"/>
      <c r="BF61" s="184"/>
      <c r="BG61" s="184"/>
      <c r="BH61" s="184"/>
      <c r="BI61" s="184"/>
      <c r="BJ61" s="184"/>
      <c r="BK61" s="184"/>
      <c r="BL61" s="184"/>
      <c r="BM61" s="184"/>
      <c r="BN61" s="184"/>
      <c r="BO61" s="184"/>
    </row>
    <row r="62" spans="1:67" s="1" customFormat="1" ht="179.25" customHeight="1" x14ac:dyDescent="0.2">
      <c r="A62" s="181" t="s">
        <v>914</v>
      </c>
      <c r="B62" s="181" t="s">
        <v>915</v>
      </c>
      <c r="C62" s="181" t="s">
        <v>925</v>
      </c>
      <c r="D62" s="181" t="s">
        <v>810</v>
      </c>
      <c r="E62" s="181" t="s">
        <v>838</v>
      </c>
      <c r="F62" s="182"/>
      <c r="G62" s="182"/>
      <c r="H62" s="182">
        <v>1</v>
      </c>
      <c r="I62" s="182"/>
      <c r="J62" s="182"/>
      <c r="K62" s="182">
        <v>1</v>
      </c>
      <c r="L62" s="182"/>
      <c r="M62" s="182"/>
      <c r="N62" s="182">
        <v>1</v>
      </c>
      <c r="O62" s="182"/>
      <c r="P62" s="182"/>
      <c r="Q62" s="182">
        <v>1</v>
      </c>
      <c r="R62" s="183">
        <f t="shared" si="0"/>
        <v>4</v>
      </c>
      <c r="S62" s="181" t="s">
        <v>703</v>
      </c>
      <c r="T62" s="181"/>
      <c r="U62" s="181"/>
      <c r="V62" s="185" t="s">
        <v>1039</v>
      </c>
      <c r="W62" s="220" t="s">
        <v>1092</v>
      </c>
      <c r="X62" s="217"/>
      <c r="Y62" s="168"/>
      <c r="Z62" s="168"/>
      <c r="AA62" s="168"/>
      <c r="AB62" s="168"/>
      <c r="AC62" s="168"/>
      <c r="AD62" s="168"/>
      <c r="AE62" s="168"/>
      <c r="AF62" s="168"/>
      <c r="AG62" s="184"/>
      <c r="AH62" s="184"/>
      <c r="AI62" s="184"/>
      <c r="AJ62" s="184"/>
      <c r="AK62" s="184"/>
      <c r="AL62" s="184"/>
      <c r="AM62" s="184"/>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row>
    <row r="63" spans="1:67" s="1" customFormat="1" ht="174.75" customHeight="1" x14ac:dyDescent="0.2">
      <c r="A63" s="181" t="s">
        <v>914</v>
      </c>
      <c r="B63" s="181" t="s">
        <v>915</v>
      </c>
      <c r="C63" s="185" t="s">
        <v>925</v>
      </c>
      <c r="D63" s="181" t="s">
        <v>811</v>
      </c>
      <c r="E63" s="185" t="s">
        <v>930</v>
      </c>
      <c r="F63" s="186"/>
      <c r="G63" s="186"/>
      <c r="H63" s="186"/>
      <c r="I63" s="186"/>
      <c r="J63" s="186">
        <v>1</v>
      </c>
      <c r="K63" s="186"/>
      <c r="L63" s="186"/>
      <c r="M63" s="186"/>
      <c r="N63" s="186"/>
      <c r="O63" s="186"/>
      <c r="P63" s="186"/>
      <c r="Q63" s="186"/>
      <c r="R63" s="183">
        <f t="shared" si="0"/>
        <v>1</v>
      </c>
      <c r="S63" s="181" t="s">
        <v>1040</v>
      </c>
      <c r="T63" s="181"/>
      <c r="U63" s="181"/>
      <c r="V63" s="181" t="s">
        <v>1038</v>
      </c>
      <c r="W63" s="220" t="s">
        <v>1092</v>
      </c>
      <c r="X63" s="217"/>
      <c r="Y63" s="168"/>
      <c r="Z63" s="168"/>
      <c r="AA63" s="168"/>
      <c r="AB63" s="168"/>
      <c r="AC63" s="168"/>
      <c r="AD63" s="168"/>
      <c r="AE63" s="168"/>
      <c r="AF63" s="168"/>
      <c r="AG63" s="184"/>
      <c r="AH63" s="184"/>
      <c r="AI63" s="184"/>
      <c r="AJ63" s="184"/>
      <c r="AK63" s="184"/>
      <c r="AL63" s="184"/>
      <c r="AM63" s="184"/>
      <c r="AN63" s="184"/>
      <c r="AO63" s="184"/>
      <c r="AP63" s="184"/>
      <c r="AQ63" s="184"/>
      <c r="AR63" s="184"/>
      <c r="AS63" s="184"/>
      <c r="AT63" s="184"/>
      <c r="AU63" s="184"/>
      <c r="AV63" s="184"/>
      <c r="AW63" s="184"/>
      <c r="AX63" s="184"/>
      <c r="AY63" s="184"/>
      <c r="AZ63" s="184"/>
      <c r="BA63" s="184"/>
      <c r="BB63" s="184"/>
      <c r="BC63" s="184"/>
      <c r="BD63" s="184"/>
      <c r="BE63" s="184"/>
      <c r="BF63" s="184"/>
      <c r="BG63" s="184"/>
      <c r="BH63" s="184"/>
      <c r="BI63" s="184"/>
      <c r="BJ63" s="184"/>
      <c r="BK63" s="184"/>
      <c r="BL63" s="184"/>
      <c r="BM63" s="184"/>
      <c r="BN63" s="184"/>
      <c r="BO63" s="184"/>
    </row>
    <row r="64" spans="1:67" s="1" customFormat="1" ht="168" customHeight="1" x14ac:dyDescent="0.2">
      <c r="A64" s="181" t="s">
        <v>914</v>
      </c>
      <c r="B64" s="181" t="s">
        <v>915</v>
      </c>
      <c r="C64" s="181" t="s">
        <v>931</v>
      </c>
      <c r="D64" s="181" t="s">
        <v>932</v>
      </c>
      <c r="E64" s="181" t="s">
        <v>807</v>
      </c>
      <c r="F64" s="186">
        <v>1</v>
      </c>
      <c r="G64" s="186">
        <v>1</v>
      </c>
      <c r="H64" s="186">
        <v>1</v>
      </c>
      <c r="I64" s="186">
        <v>1</v>
      </c>
      <c r="J64" s="186">
        <v>1</v>
      </c>
      <c r="K64" s="186">
        <v>1</v>
      </c>
      <c r="L64" s="186">
        <v>1</v>
      </c>
      <c r="M64" s="186">
        <v>1</v>
      </c>
      <c r="N64" s="186">
        <v>1</v>
      </c>
      <c r="O64" s="186">
        <v>1</v>
      </c>
      <c r="P64" s="186">
        <v>1</v>
      </c>
      <c r="Q64" s="186">
        <v>1</v>
      </c>
      <c r="R64" s="183">
        <f t="shared" si="0"/>
        <v>12</v>
      </c>
      <c r="S64" s="181" t="s">
        <v>796</v>
      </c>
      <c r="T64" s="181" t="s">
        <v>1010</v>
      </c>
      <c r="U64" s="181" t="s">
        <v>1041</v>
      </c>
      <c r="V64" s="185" t="s">
        <v>1042</v>
      </c>
      <c r="W64" s="187" t="s">
        <v>1095</v>
      </c>
      <c r="X64" s="217"/>
      <c r="Y64" s="168"/>
      <c r="Z64" s="168"/>
      <c r="AA64" s="168"/>
      <c r="AB64" s="168"/>
      <c r="AC64" s="168"/>
      <c r="AD64" s="168"/>
      <c r="AE64" s="168"/>
      <c r="AF64" s="168"/>
      <c r="AG64" s="184"/>
      <c r="AH64" s="184"/>
      <c r="AI64" s="184"/>
      <c r="AJ64" s="184"/>
      <c r="AK64" s="184"/>
      <c r="AL64" s="184"/>
      <c r="AM64" s="184"/>
      <c r="AN64" s="184"/>
      <c r="AO64" s="184"/>
      <c r="AP64" s="184"/>
      <c r="AQ64" s="184"/>
      <c r="AR64" s="184"/>
      <c r="AS64" s="184"/>
      <c r="AT64" s="184"/>
      <c r="AU64" s="184"/>
      <c r="AV64" s="184"/>
      <c r="AW64" s="184"/>
      <c r="AX64" s="184"/>
      <c r="AY64" s="184"/>
      <c r="AZ64" s="184"/>
      <c r="BA64" s="184"/>
      <c r="BB64" s="184"/>
      <c r="BC64" s="184"/>
      <c r="BD64" s="184"/>
      <c r="BE64" s="184"/>
      <c r="BF64" s="184"/>
      <c r="BG64" s="184"/>
      <c r="BH64" s="184"/>
      <c r="BI64" s="184"/>
      <c r="BJ64" s="184"/>
      <c r="BK64" s="184"/>
      <c r="BL64" s="184"/>
      <c r="BM64" s="184"/>
      <c r="BN64" s="184"/>
      <c r="BO64" s="184"/>
    </row>
    <row r="65" spans="1:67" s="1" customFormat="1" ht="179.25" customHeight="1" x14ac:dyDescent="0.2">
      <c r="A65" s="181" t="s">
        <v>914</v>
      </c>
      <c r="B65" s="181" t="s">
        <v>915</v>
      </c>
      <c r="C65" s="181" t="s">
        <v>933</v>
      </c>
      <c r="D65" s="181" t="s">
        <v>934</v>
      </c>
      <c r="E65" s="185" t="s">
        <v>839</v>
      </c>
      <c r="F65" s="186" t="s">
        <v>935</v>
      </c>
      <c r="G65" s="186" t="s">
        <v>935</v>
      </c>
      <c r="H65" s="186">
        <v>1</v>
      </c>
      <c r="I65" s="186" t="s">
        <v>935</v>
      </c>
      <c r="J65" s="186" t="s">
        <v>935</v>
      </c>
      <c r="K65" s="186">
        <v>1</v>
      </c>
      <c r="L65" s="186" t="s">
        <v>935</v>
      </c>
      <c r="M65" s="186" t="s">
        <v>935</v>
      </c>
      <c r="N65" s="186">
        <v>1</v>
      </c>
      <c r="O65" s="186" t="s">
        <v>935</v>
      </c>
      <c r="P65" s="186" t="s">
        <v>935</v>
      </c>
      <c r="Q65" s="186">
        <v>1</v>
      </c>
      <c r="R65" s="183">
        <f t="shared" si="0"/>
        <v>4</v>
      </c>
      <c r="S65" s="181" t="s">
        <v>795</v>
      </c>
      <c r="T65" s="181" t="s">
        <v>1043</v>
      </c>
      <c r="U65" s="181"/>
      <c r="V65" s="181" t="s">
        <v>1044</v>
      </c>
      <c r="W65" s="230" t="s">
        <v>1096</v>
      </c>
      <c r="X65" s="217"/>
      <c r="Y65" s="168"/>
      <c r="Z65" s="168"/>
      <c r="AA65" s="168"/>
      <c r="AB65" s="168"/>
      <c r="AC65" s="168"/>
      <c r="AD65" s="168"/>
      <c r="AE65" s="168"/>
      <c r="AF65" s="168"/>
      <c r="AG65" s="184"/>
      <c r="AH65" s="184"/>
      <c r="AI65" s="184"/>
      <c r="AJ65" s="184"/>
      <c r="AK65" s="184"/>
      <c r="AL65" s="184"/>
      <c r="AM65" s="184"/>
      <c r="AN65" s="184"/>
      <c r="AO65" s="184"/>
      <c r="AP65" s="184"/>
      <c r="AQ65" s="184"/>
      <c r="AR65" s="184"/>
      <c r="AS65" s="184"/>
      <c r="AT65" s="184"/>
      <c r="AU65" s="184"/>
      <c r="AV65" s="184"/>
      <c r="AW65" s="184"/>
      <c r="AX65" s="184"/>
      <c r="AY65" s="184"/>
      <c r="AZ65" s="184"/>
      <c r="BA65" s="184"/>
      <c r="BB65" s="184"/>
      <c r="BC65" s="184"/>
      <c r="BD65" s="184"/>
      <c r="BE65" s="184"/>
      <c r="BF65" s="184"/>
      <c r="BG65" s="184"/>
      <c r="BH65" s="184"/>
      <c r="BI65" s="184"/>
      <c r="BJ65" s="184"/>
      <c r="BK65" s="184"/>
      <c r="BL65" s="184"/>
      <c r="BM65" s="184"/>
      <c r="BN65" s="184"/>
      <c r="BO65" s="184"/>
    </row>
    <row r="66" spans="1:67" s="1" customFormat="1" ht="162" customHeight="1" x14ac:dyDescent="0.2">
      <c r="A66" s="181" t="s">
        <v>914</v>
      </c>
      <c r="B66" s="181" t="s">
        <v>915</v>
      </c>
      <c r="C66" s="185" t="s">
        <v>933</v>
      </c>
      <c r="D66" s="181" t="s">
        <v>936</v>
      </c>
      <c r="E66" s="181" t="s">
        <v>840</v>
      </c>
      <c r="F66" s="186" t="s">
        <v>935</v>
      </c>
      <c r="G66" s="186" t="s">
        <v>935</v>
      </c>
      <c r="H66" s="186">
        <v>1</v>
      </c>
      <c r="I66" s="186" t="s">
        <v>935</v>
      </c>
      <c r="J66" s="186" t="s">
        <v>935</v>
      </c>
      <c r="K66" s="186">
        <v>1</v>
      </c>
      <c r="L66" s="186" t="s">
        <v>935</v>
      </c>
      <c r="M66" s="186" t="s">
        <v>935</v>
      </c>
      <c r="N66" s="186">
        <v>1</v>
      </c>
      <c r="O66" s="186" t="s">
        <v>935</v>
      </c>
      <c r="P66" s="186" t="s">
        <v>935</v>
      </c>
      <c r="Q66" s="186">
        <v>1</v>
      </c>
      <c r="R66" s="183">
        <f t="shared" ref="R66:R99" si="1">SUM(F66:Q66)</f>
        <v>4</v>
      </c>
      <c r="S66" s="181" t="s">
        <v>795</v>
      </c>
      <c r="T66" s="181"/>
      <c r="U66" s="181"/>
      <c r="V66" s="185" t="s">
        <v>1044</v>
      </c>
      <c r="W66" s="230" t="s">
        <v>1096</v>
      </c>
      <c r="X66" s="217"/>
      <c r="Y66" s="168"/>
      <c r="Z66" s="168"/>
      <c r="AA66" s="168"/>
      <c r="AB66" s="168"/>
      <c r="AC66" s="168"/>
      <c r="AD66" s="168"/>
      <c r="AE66" s="168"/>
      <c r="AF66" s="168"/>
      <c r="AG66" s="184"/>
      <c r="AH66" s="184"/>
      <c r="AI66" s="184"/>
      <c r="AJ66" s="184"/>
      <c r="AK66" s="184"/>
      <c r="AL66" s="184"/>
      <c r="AM66" s="184"/>
      <c r="AN66" s="184"/>
      <c r="AO66" s="184"/>
      <c r="AP66" s="184"/>
      <c r="AQ66" s="184"/>
      <c r="AR66" s="184"/>
      <c r="AS66" s="184"/>
      <c r="AT66" s="184"/>
      <c r="AU66" s="184"/>
      <c r="AV66" s="184"/>
      <c r="AW66" s="184"/>
      <c r="AX66" s="184"/>
      <c r="AY66" s="184"/>
      <c r="AZ66" s="184"/>
      <c r="BA66" s="184"/>
      <c r="BB66" s="184"/>
      <c r="BC66" s="184"/>
      <c r="BD66" s="184"/>
      <c r="BE66" s="184"/>
      <c r="BF66" s="184"/>
      <c r="BG66" s="184"/>
      <c r="BH66" s="184"/>
      <c r="BI66" s="184"/>
      <c r="BJ66" s="184"/>
      <c r="BK66" s="184"/>
      <c r="BL66" s="184"/>
      <c r="BM66" s="184"/>
      <c r="BN66" s="184"/>
      <c r="BO66" s="184"/>
    </row>
    <row r="67" spans="1:67" s="1" customFormat="1" ht="164.25" customHeight="1" x14ac:dyDescent="0.2">
      <c r="A67" s="181" t="s">
        <v>914</v>
      </c>
      <c r="B67" s="181" t="s">
        <v>915</v>
      </c>
      <c r="C67" s="181" t="s">
        <v>933</v>
      </c>
      <c r="D67" s="185" t="s">
        <v>937</v>
      </c>
      <c r="E67" s="185" t="s">
        <v>841</v>
      </c>
      <c r="F67" s="186" t="s">
        <v>935</v>
      </c>
      <c r="G67" s="186" t="s">
        <v>935</v>
      </c>
      <c r="H67" s="186">
        <v>1</v>
      </c>
      <c r="I67" s="186" t="s">
        <v>935</v>
      </c>
      <c r="J67" s="186" t="s">
        <v>935</v>
      </c>
      <c r="K67" s="186">
        <v>1</v>
      </c>
      <c r="L67" s="186" t="s">
        <v>935</v>
      </c>
      <c r="M67" s="186" t="s">
        <v>935</v>
      </c>
      <c r="N67" s="186">
        <v>1</v>
      </c>
      <c r="O67" s="186" t="s">
        <v>935</v>
      </c>
      <c r="P67" s="186" t="s">
        <v>935</v>
      </c>
      <c r="Q67" s="186">
        <v>1</v>
      </c>
      <c r="R67" s="183">
        <f t="shared" si="1"/>
        <v>4</v>
      </c>
      <c r="S67" s="181" t="s">
        <v>795</v>
      </c>
      <c r="T67" s="181"/>
      <c r="U67" s="181"/>
      <c r="V67" s="181" t="s">
        <v>1044</v>
      </c>
      <c r="W67" s="230" t="s">
        <v>1096</v>
      </c>
      <c r="X67" s="217"/>
      <c r="Y67" s="168"/>
      <c r="Z67" s="168"/>
      <c r="AA67" s="168"/>
      <c r="AB67" s="168"/>
      <c r="AC67" s="168"/>
      <c r="AD67" s="168"/>
      <c r="AE67" s="168"/>
      <c r="AF67" s="168"/>
      <c r="AG67" s="184"/>
      <c r="AH67" s="184"/>
      <c r="AI67" s="184"/>
      <c r="AJ67" s="184"/>
      <c r="AK67" s="184"/>
      <c r="AL67" s="184"/>
      <c r="AM67" s="184"/>
      <c r="AN67" s="184"/>
      <c r="AO67" s="184"/>
      <c r="AP67" s="184"/>
      <c r="AQ67" s="184"/>
      <c r="AR67" s="184"/>
      <c r="AS67" s="184"/>
      <c r="AT67" s="184"/>
      <c r="AU67" s="184"/>
      <c r="AV67" s="184"/>
      <c r="AW67" s="184"/>
      <c r="AX67" s="184"/>
      <c r="AY67" s="184"/>
      <c r="AZ67" s="184"/>
      <c r="BA67" s="184"/>
      <c r="BB67" s="184"/>
      <c r="BC67" s="184"/>
      <c r="BD67" s="184"/>
      <c r="BE67" s="184"/>
      <c r="BF67" s="184"/>
      <c r="BG67" s="184"/>
      <c r="BH67" s="184"/>
      <c r="BI67" s="184"/>
      <c r="BJ67" s="184"/>
      <c r="BK67" s="184"/>
      <c r="BL67" s="184"/>
      <c r="BM67" s="184"/>
      <c r="BN67" s="184"/>
      <c r="BO67" s="184"/>
    </row>
    <row r="68" spans="1:67" s="1" customFormat="1" ht="164.25" customHeight="1" x14ac:dyDescent="0.2">
      <c r="A68" s="181" t="s">
        <v>914</v>
      </c>
      <c r="B68" s="196" t="s">
        <v>915</v>
      </c>
      <c r="C68" s="196" t="s">
        <v>938</v>
      </c>
      <c r="D68" s="185" t="s">
        <v>939</v>
      </c>
      <c r="E68" s="181" t="s">
        <v>808</v>
      </c>
      <c r="F68" s="182">
        <v>1</v>
      </c>
      <c r="G68" s="182"/>
      <c r="H68" s="182"/>
      <c r="I68" s="182"/>
      <c r="J68" s="182"/>
      <c r="K68" s="182"/>
      <c r="L68" s="182"/>
      <c r="M68" s="182"/>
      <c r="N68" s="182"/>
      <c r="O68" s="182"/>
      <c r="P68" s="182"/>
      <c r="Q68" s="182"/>
      <c r="R68" s="183">
        <f t="shared" si="1"/>
        <v>1</v>
      </c>
      <c r="S68" s="181" t="s">
        <v>698</v>
      </c>
      <c r="T68" s="181"/>
      <c r="U68" s="181"/>
      <c r="V68" s="185" t="s">
        <v>1045</v>
      </c>
      <c r="W68" s="230" t="s">
        <v>1087</v>
      </c>
      <c r="X68" s="217"/>
      <c r="Y68" s="168"/>
      <c r="Z68" s="168"/>
      <c r="AA68" s="168"/>
      <c r="AB68" s="168"/>
      <c r="AC68" s="168"/>
      <c r="AD68" s="168"/>
      <c r="AE68" s="168"/>
      <c r="AF68" s="168"/>
      <c r="AG68" s="184"/>
      <c r="AH68" s="184"/>
      <c r="AI68" s="184"/>
      <c r="AJ68" s="184"/>
      <c r="AK68" s="184"/>
      <c r="AL68" s="184"/>
      <c r="AM68" s="184"/>
      <c r="AN68" s="184"/>
      <c r="AO68" s="184"/>
      <c r="AP68" s="184"/>
      <c r="AQ68" s="184"/>
      <c r="AR68" s="184"/>
      <c r="AS68" s="184"/>
      <c r="AT68" s="184"/>
      <c r="AU68" s="184"/>
      <c r="AV68" s="184"/>
      <c r="AW68" s="184"/>
      <c r="AX68" s="184"/>
      <c r="AY68" s="184"/>
      <c r="AZ68" s="184"/>
      <c r="BA68" s="184"/>
      <c r="BB68" s="184"/>
      <c r="BC68" s="184"/>
      <c r="BD68" s="184"/>
      <c r="BE68" s="184"/>
      <c r="BF68" s="184"/>
      <c r="BG68" s="184"/>
      <c r="BH68" s="184"/>
      <c r="BI68" s="184"/>
      <c r="BJ68" s="184"/>
      <c r="BK68" s="184"/>
      <c r="BL68" s="184"/>
      <c r="BM68" s="184"/>
      <c r="BN68" s="184"/>
      <c r="BO68" s="184"/>
    </row>
    <row r="69" spans="1:67" s="1" customFormat="1" ht="167.25" customHeight="1" x14ac:dyDescent="0.2">
      <c r="A69" s="181" t="s">
        <v>914</v>
      </c>
      <c r="B69" s="181" t="s">
        <v>915</v>
      </c>
      <c r="C69" s="185" t="s">
        <v>938</v>
      </c>
      <c r="D69" s="185" t="s">
        <v>940</v>
      </c>
      <c r="E69" s="185" t="s">
        <v>809</v>
      </c>
      <c r="F69" s="186"/>
      <c r="G69" s="186"/>
      <c r="H69" s="186">
        <v>1</v>
      </c>
      <c r="I69" s="186"/>
      <c r="J69" s="186"/>
      <c r="K69" s="186">
        <v>1</v>
      </c>
      <c r="L69" s="186"/>
      <c r="M69" s="186"/>
      <c r="N69" s="186">
        <v>1</v>
      </c>
      <c r="O69" s="186"/>
      <c r="P69" s="186"/>
      <c r="Q69" s="186">
        <v>1</v>
      </c>
      <c r="R69" s="183">
        <f t="shared" si="1"/>
        <v>4</v>
      </c>
      <c r="S69" s="181" t="s">
        <v>795</v>
      </c>
      <c r="T69" s="181"/>
      <c r="U69" s="181"/>
      <c r="V69" s="181" t="s">
        <v>1045</v>
      </c>
      <c r="W69" s="230" t="s">
        <v>1087</v>
      </c>
      <c r="X69" s="217"/>
      <c r="Y69" s="168"/>
      <c r="Z69" s="168"/>
      <c r="AA69" s="168"/>
      <c r="AB69" s="168"/>
      <c r="AC69" s="168"/>
      <c r="AD69" s="168"/>
      <c r="AE69" s="168"/>
      <c r="AF69" s="168"/>
      <c r="AG69" s="184"/>
      <c r="AH69" s="184"/>
      <c r="AI69" s="184"/>
      <c r="AJ69" s="184"/>
      <c r="AK69" s="184"/>
      <c r="AL69" s="184"/>
      <c r="AM69" s="184"/>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row>
    <row r="70" spans="1:67" s="1" customFormat="1" ht="163.5" customHeight="1" x14ac:dyDescent="0.2">
      <c r="A70" s="181" t="s">
        <v>914</v>
      </c>
      <c r="B70" s="187" t="s">
        <v>915</v>
      </c>
      <c r="C70" s="195" t="s">
        <v>941</v>
      </c>
      <c r="D70" s="185" t="s">
        <v>942</v>
      </c>
      <c r="E70" s="181" t="s">
        <v>943</v>
      </c>
      <c r="F70" s="182"/>
      <c r="G70" s="182"/>
      <c r="H70" s="182"/>
      <c r="I70" s="182"/>
      <c r="J70" s="182"/>
      <c r="K70" s="182"/>
      <c r="L70" s="182">
        <v>1</v>
      </c>
      <c r="M70" s="182"/>
      <c r="N70" s="182"/>
      <c r="O70" s="182"/>
      <c r="P70" s="182"/>
      <c r="Q70" s="182"/>
      <c r="R70" s="183">
        <f t="shared" si="1"/>
        <v>1</v>
      </c>
      <c r="S70" s="181" t="s">
        <v>698</v>
      </c>
      <c r="T70" s="181" t="s">
        <v>1023</v>
      </c>
      <c r="U70" s="181"/>
      <c r="V70" s="185" t="s">
        <v>1046</v>
      </c>
      <c r="W70" s="187" t="s">
        <v>1097</v>
      </c>
      <c r="X70" s="217"/>
      <c r="Y70" s="168"/>
      <c r="Z70" s="168"/>
      <c r="AA70" s="168"/>
      <c r="AB70" s="168"/>
      <c r="AC70" s="168"/>
      <c r="AD70" s="168"/>
      <c r="AE70" s="168"/>
      <c r="AF70" s="168"/>
      <c r="AG70" s="184"/>
      <c r="AH70" s="184"/>
      <c r="AI70" s="184"/>
      <c r="AJ70" s="184"/>
      <c r="AK70" s="184"/>
      <c r="AL70" s="184"/>
      <c r="AM70" s="184"/>
      <c r="AN70" s="184"/>
      <c r="AO70" s="184"/>
      <c r="AP70" s="184"/>
      <c r="AQ70" s="184"/>
      <c r="AR70" s="184"/>
      <c r="AS70" s="184"/>
      <c r="AT70" s="184"/>
      <c r="AU70" s="184"/>
      <c r="AV70" s="184"/>
      <c r="AW70" s="184"/>
      <c r="AX70" s="184"/>
      <c r="AY70" s="184"/>
      <c r="AZ70" s="184"/>
      <c r="BA70" s="184"/>
      <c r="BB70" s="184"/>
      <c r="BC70" s="184"/>
      <c r="BD70" s="184"/>
      <c r="BE70" s="184"/>
      <c r="BF70" s="184"/>
      <c r="BG70" s="184"/>
      <c r="BH70" s="184"/>
      <c r="BI70" s="184"/>
      <c r="BJ70" s="184"/>
      <c r="BK70" s="184"/>
      <c r="BL70" s="184"/>
      <c r="BM70" s="184"/>
      <c r="BN70" s="184"/>
      <c r="BO70" s="184"/>
    </row>
    <row r="71" spans="1:67" s="1" customFormat="1" ht="164.25" customHeight="1" x14ac:dyDescent="0.2">
      <c r="A71" s="181" t="s">
        <v>914</v>
      </c>
      <c r="B71" s="181" t="s">
        <v>915</v>
      </c>
      <c r="C71" s="185" t="s">
        <v>941</v>
      </c>
      <c r="D71" s="185" t="s">
        <v>944</v>
      </c>
      <c r="E71" s="185" t="s">
        <v>812</v>
      </c>
      <c r="F71" s="186"/>
      <c r="G71" s="186"/>
      <c r="H71" s="186"/>
      <c r="I71" s="186"/>
      <c r="J71" s="186"/>
      <c r="K71" s="186">
        <v>1</v>
      </c>
      <c r="L71" s="186"/>
      <c r="M71" s="186"/>
      <c r="N71" s="186"/>
      <c r="O71" s="186"/>
      <c r="P71" s="186">
        <v>1</v>
      </c>
      <c r="Q71" s="186"/>
      <c r="R71" s="183">
        <f t="shared" si="1"/>
        <v>2</v>
      </c>
      <c r="S71" s="181" t="s">
        <v>708</v>
      </c>
      <c r="T71" s="181"/>
      <c r="U71" s="181"/>
      <c r="V71" s="181" t="s">
        <v>1011</v>
      </c>
      <c r="W71" s="187" t="s">
        <v>1097</v>
      </c>
      <c r="X71" s="217"/>
      <c r="Y71" s="168"/>
      <c r="Z71" s="168"/>
      <c r="AA71" s="168"/>
      <c r="AB71" s="168"/>
      <c r="AC71" s="168"/>
      <c r="AD71" s="168"/>
      <c r="AE71" s="168"/>
      <c r="AF71" s="168"/>
      <c r="AG71" s="184"/>
      <c r="AH71" s="184"/>
      <c r="AI71" s="184"/>
      <c r="AJ71" s="184"/>
      <c r="AK71" s="184"/>
      <c r="AL71" s="184"/>
      <c r="AM71" s="184"/>
      <c r="AN71" s="184"/>
      <c r="AO71" s="184"/>
      <c r="AP71" s="184"/>
      <c r="AQ71" s="184"/>
      <c r="AR71" s="184"/>
      <c r="AS71" s="184"/>
      <c r="AT71" s="184"/>
      <c r="AU71" s="184"/>
      <c r="AV71" s="184"/>
      <c r="AW71" s="184"/>
      <c r="AX71" s="184"/>
      <c r="AY71" s="184"/>
      <c r="AZ71" s="184"/>
      <c r="BA71" s="184"/>
      <c r="BB71" s="184"/>
      <c r="BC71" s="184"/>
      <c r="BD71" s="184"/>
      <c r="BE71" s="184"/>
      <c r="BF71" s="184"/>
      <c r="BG71" s="184"/>
      <c r="BH71" s="184"/>
      <c r="BI71" s="184"/>
      <c r="BJ71" s="184"/>
      <c r="BK71" s="184"/>
      <c r="BL71" s="184"/>
      <c r="BM71" s="184"/>
      <c r="BN71" s="184"/>
      <c r="BO71" s="184"/>
    </row>
    <row r="72" spans="1:67" s="1" customFormat="1" ht="163.5" customHeight="1" x14ac:dyDescent="0.2">
      <c r="A72" s="181" t="s">
        <v>914</v>
      </c>
      <c r="B72" s="181" t="s">
        <v>915</v>
      </c>
      <c r="C72" s="185" t="s">
        <v>945</v>
      </c>
      <c r="D72" s="185" t="s">
        <v>946</v>
      </c>
      <c r="E72" s="185" t="s">
        <v>813</v>
      </c>
      <c r="F72" s="186">
        <v>1</v>
      </c>
      <c r="G72" s="186"/>
      <c r="H72" s="186"/>
      <c r="I72" s="186">
        <v>1</v>
      </c>
      <c r="J72" s="186"/>
      <c r="K72" s="186"/>
      <c r="L72" s="186">
        <v>1</v>
      </c>
      <c r="M72" s="186"/>
      <c r="N72" s="186"/>
      <c r="O72" s="186">
        <v>1</v>
      </c>
      <c r="P72" s="186"/>
      <c r="Q72" s="186"/>
      <c r="R72" s="183">
        <f t="shared" si="1"/>
        <v>4</v>
      </c>
      <c r="S72" s="181" t="s">
        <v>796</v>
      </c>
      <c r="T72" s="181" t="s">
        <v>1010</v>
      </c>
      <c r="U72" s="181" t="s">
        <v>1048</v>
      </c>
      <c r="V72" s="181" t="s">
        <v>1049</v>
      </c>
      <c r="W72" s="231"/>
      <c r="X72" s="217"/>
      <c r="Y72" s="168"/>
      <c r="Z72" s="168"/>
      <c r="AA72" s="168"/>
      <c r="AB72" s="168"/>
      <c r="AC72" s="168"/>
      <c r="AD72" s="168"/>
      <c r="AE72" s="168"/>
      <c r="AF72" s="168"/>
      <c r="AG72" s="184"/>
      <c r="AH72" s="184"/>
      <c r="AI72" s="184"/>
      <c r="AJ72" s="184"/>
      <c r="AK72" s="184"/>
      <c r="AL72" s="184"/>
      <c r="AM72" s="184"/>
      <c r="AN72" s="184"/>
      <c r="AO72" s="184"/>
      <c r="AP72" s="184"/>
      <c r="AQ72" s="184"/>
      <c r="AR72" s="184"/>
      <c r="AS72" s="184"/>
      <c r="AT72" s="184"/>
      <c r="AU72" s="184"/>
      <c r="AV72" s="184"/>
      <c r="AW72" s="184"/>
      <c r="AX72" s="184"/>
      <c r="AY72" s="184"/>
      <c r="AZ72" s="184"/>
      <c r="BA72" s="184"/>
      <c r="BB72" s="184"/>
      <c r="BC72" s="184"/>
      <c r="BD72" s="184"/>
      <c r="BE72" s="184"/>
      <c r="BF72" s="184"/>
      <c r="BG72" s="184"/>
      <c r="BH72" s="184"/>
      <c r="BI72" s="184"/>
      <c r="BJ72" s="184"/>
      <c r="BK72" s="184"/>
      <c r="BL72" s="184"/>
      <c r="BM72" s="184"/>
      <c r="BN72" s="184"/>
      <c r="BO72" s="184"/>
    </row>
    <row r="73" spans="1:67" s="1" customFormat="1" ht="168" customHeight="1" x14ac:dyDescent="0.2">
      <c r="A73" s="181" t="s">
        <v>914</v>
      </c>
      <c r="B73" s="181" t="s">
        <v>915</v>
      </c>
      <c r="C73" s="181" t="s">
        <v>947</v>
      </c>
      <c r="D73" s="185" t="s">
        <v>948</v>
      </c>
      <c r="E73" s="181" t="s">
        <v>814</v>
      </c>
      <c r="F73" s="182"/>
      <c r="G73" s="182"/>
      <c r="H73" s="182"/>
      <c r="I73" s="182"/>
      <c r="J73" s="182"/>
      <c r="K73" s="182">
        <v>1</v>
      </c>
      <c r="L73" s="182"/>
      <c r="M73" s="182"/>
      <c r="N73" s="182"/>
      <c r="O73" s="182"/>
      <c r="P73" s="182"/>
      <c r="Q73" s="182"/>
      <c r="R73" s="183">
        <f t="shared" si="1"/>
        <v>1</v>
      </c>
      <c r="S73" s="181" t="s">
        <v>710</v>
      </c>
      <c r="T73" s="181"/>
      <c r="U73" s="181"/>
      <c r="V73" s="185" t="s">
        <v>1050</v>
      </c>
      <c r="W73" s="187" t="s">
        <v>1098</v>
      </c>
      <c r="X73" s="217"/>
      <c r="Y73" s="168"/>
      <c r="Z73" s="168"/>
      <c r="AA73" s="168"/>
      <c r="AB73" s="168"/>
      <c r="AC73" s="168"/>
      <c r="AD73" s="168"/>
      <c r="AE73" s="168"/>
      <c r="AF73" s="168"/>
      <c r="AG73" s="184"/>
      <c r="AH73" s="184"/>
      <c r="AI73" s="184"/>
      <c r="AJ73" s="184"/>
      <c r="AK73" s="184"/>
      <c r="AL73" s="184"/>
      <c r="AM73" s="184"/>
      <c r="AN73" s="184"/>
      <c r="AO73" s="184"/>
      <c r="AP73" s="184"/>
      <c r="AQ73" s="184"/>
      <c r="AR73" s="184"/>
      <c r="AS73" s="184"/>
      <c r="AT73" s="184"/>
      <c r="AU73" s="184"/>
      <c r="AV73" s="184"/>
      <c r="AW73" s="184"/>
      <c r="AX73" s="184"/>
      <c r="AY73" s="184"/>
      <c r="AZ73" s="184"/>
      <c r="BA73" s="184"/>
      <c r="BB73" s="184"/>
      <c r="BC73" s="184"/>
      <c r="BD73" s="184"/>
      <c r="BE73" s="184"/>
      <c r="BF73" s="184"/>
      <c r="BG73" s="184"/>
      <c r="BH73" s="184"/>
      <c r="BI73" s="184"/>
      <c r="BJ73" s="184"/>
      <c r="BK73" s="184"/>
      <c r="BL73" s="184"/>
      <c r="BM73" s="184"/>
      <c r="BN73" s="184"/>
      <c r="BO73" s="184"/>
    </row>
    <row r="74" spans="1:67" s="1" customFormat="1" ht="174" customHeight="1" x14ac:dyDescent="0.2">
      <c r="A74" s="181" t="s">
        <v>914</v>
      </c>
      <c r="B74" s="181" t="s">
        <v>915</v>
      </c>
      <c r="C74" s="185" t="s">
        <v>947</v>
      </c>
      <c r="D74" s="185" t="s">
        <v>949</v>
      </c>
      <c r="E74" s="185" t="s">
        <v>815</v>
      </c>
      <c r="F74" s="186"/>
      <c r="G74" s="186"/>
      <c r="H74" s="186"/>
      <c r="I74" s="186"/>
      <c r="J74" s="186"/>
      <c r="K74" s="186">
        <v>1</v>
      </c>
      <c r="L74" s="186"/>
      <c r="M74" s="186"/>
      <c r="N74" s="186"/>
      <c r="O74" s="186"/>
      <c r="P74" s="186"/>
      <c r="Q74" s="186"/>
      <c r="R74" s="183">
        <f t="shared" si="1"/>
        <v>1</v>
      </c>
      <c r="S74" s="207" t="s">
        <v>695</v>
      </c>
      <c r="T74" s="181" t="s">
        <v>704</v>
      </c>
      <c r="U74" s="181"/>
      <c r="V74" s="181" t="s">
        <v>1047</v>
      </c>
      <c r="W74" s="187" t="s">
        <v>1099</v>
      </c>
      <c r="X74" s="217"/>
      <c r="Y74" s="168"/>
      <c r="Z74" s="168"/>
      <c r="AA74" s="168"/>
      <c r="AB74" s="168"/>
      <c r="AC74" s="168"/>
      <c r="AD74" s="168"/>
      <c r="AE74" s="168"/>
      <c r="AF74" s="168"/>
      <c r="AG74" s="184"/>
      <c r="AH74" s="184"/>
      <c r="AI74" s="184"/>
      <c r="AJ74" s="184"/>
      <c r="AK74" s="184"/>
      <c r="AL74" s="184"/>
      <c r="AM74" s="184"/>
      <c r="AN74" s="184"/>
      <c r="AO74" s="184"/>
      <c r="AP74" s="184"/>
      <c r="AQ74" s="184"/>
      <c r="AR74" s="184"/>
      <c r="AS74" s="184"/>
      <c r="AT74" s="184"/>
      <c r="AU74" s="184"/>
      <c r="AV74" s="184"/>
      <c r="AW74" s="184"/>
      <c r="AX74" s="184"/>
      <c r="AY74" s="184"/>
      <c r="AZ74" s="184"/>
      <c r="BA74" s="184"/>
      <c r="BB74" s="184"/>
      <c r="BC74" s="184"/>
      <c r="BD74" s="184"/>
      <c r="BE74" s="184"/>
      <c r="BF74" s="184"/>
      <c r="BG74" s="184"/>
      <c r="BH74" s="184"/>
      <c r="BI74" s="184"/>
      <c r="BJ74" s="184"/>
      <c r="BK74" s="184"/>
      <c r="BL74" s="184"/>
      <c r="BM74" s="184"/>
      <c r="BN74" s="184"/>
      <c r="BO74" s="184"/>
    </row>
    <row r="75" spans="1:67" s="1" customFormat="1" ht="161.25" customHeight="1" x14ac:dyDescent="0.2">
      <c r="A75" s="181" t="s">
        <v>914</v>
      </c>
      <c r="B75" s="181" t="s">
        <v>915</v>
      </c>
      <c r="C75" s="181" t="s">
        <v>950</v>
      </c>
      <c r="D75" s="185" t="s">
        <v>951</v>
      </c>
      <c r="E75" s="181" t="s">
        <v>952</v>
      </c>
      <c r="F75" s="182"/>
      <c r="G75" s="182"/>
      <c r="H75" s="182">
        <v>1</v>
      </c>
      <c r="I75" s="182"/>
      <c r="J75" s="182"/>
      <c r="K75" s="182">
        <v>1</v>
      </c>
      <c r="L75" s="182"/>
      <c r="M75" s="182"/>
      <c r="N75" s="182">
        <v>1</v>
      </c>
      <c r="O75" s="182"/>
      <c r="P75" s="182"/>
      <c r="Q75" s="182">
        <v>1</v>
      </c>
      <c r="R75" s="183">
        <f t="shared" si="1"/>
        <v>4</v>
      </c>
      <c r="S75" s="181" t="s">
        <v>801</v>
      </c>
      <c r="T75" s="181"/>
      <c r="U75" s="181"/>
      <c r="V75" s="185" t="s">
        <v>1008</v>
      </c>
      <c r="W75" s="187" t="s">
        <v>1085</v>
      </c>
      <c r="X75" s="217"/>
      <c r="Y75" s="168"/>
      <c r="Z75" s="168"/>
      <c r="AA75" s="168"/>
      <c r="AB75" s="168"/>
      <c r="AC75" s="168"/>
      <c r="AD75" s="168"/>
      <c r="AE75" s="168"/>
      <c r="AF75" s="168"/>
      <c r="AG75" s="184"/>
      <c r="AH75" s="184"/>
      <c r="AI75" s="184"/>
      <c r="AJ75" s="184"/>
      <c r="AK75" s="184"/>
      <c r="AL75" s="184"/>
      <c r="AM75" s="184"/>
      <c r="AN75" s="184"/>
      <c r="AO75" s="184"/>
      <c r="AP75" s="184"/>
      <c r="AQ75" s="184"/>
      <c r="AR75" s="184"/>
      <c r="AS75" s="184"/>
      <c r="AT75" s="184"/>
      <c r="AU75" s="184"/>
      <c r="AV75" s="184"/>
      <c r="AW75" s="184"/>
      <c r="AX75" s="184"/>
      <c r="AY75" s="184"/>
      <c r="AZ75" s="184"/>
      <c r="BA75" s="184"/>
      <c r="BB75" s="184"/>
      <c r="BC75" s="184"/>
      <c r="BD75" s="184"/>
      <c r="BE75" s="184"/>
      <c r="BF75" s="184"/>
      <c r="BG75" s="184"/>
      <c r="BH75" s="184"/>
      <c r="BI75" s="184"/>
      <c r="BJ75" s="184"/>
      <c r="BK75" s="184"/>
      <c r="BL75" s="184"/>
      <c r="BM75" s="184"/>
      <c r="BN75" s="184"/>
      <c r="BO75" s="184"/>
    </row>
    <row r="76" spans="1:67" s="1" customFormat="1" ht="171.75" customHeight="1" x14ac:dyDescent="0.2">
      <c r="A76" s="181" t="s">
        <v>914</v>
      </c>
      <c r="B76" s="181" t="s">
        <v>915</v>
      </c>
      <c r="C76" s="185" t="s">
        <v>950</v>
      </c>
      <c r="D76" s="185" t="s">
        <v>953</v>
      </c>
      <c r="E76" s="185" t="s">
        <v>954</v>
      </c>
      <c r="F76" s="186"/>
      <c r="G76" s="186"/>
      <c r="H76" s="186"/>
      <c r="I76" s="186"/>
      <c r="J76" s="186">
        <v>1</v>
      </c>
      <c r="K76" s="186"/>
      <c r="L76" s="186"/>
      <c r="M76" s="186"/>
      <c r="N76" s="186"/>
      <c r="O76" s="186"/>
      <c r="P76" s="186"/>
      <c r="Q76" s="186"/>
      <c r="R76" s="183">
        <f t="shared" si="1"/>
        <v>1</v>
      </c>
      <c r="S76" s="181" t="s">
        <v>1051</v>
      </c>
      <c r="T76" s="181"/>
      <c r="U76" s="181"/>
      <c r="V76" s="181" t="s">
        <v>1011</v>
      </c>
      <c r="W76" s="187" t="s">
        <v>1090</v>
      </c>
      <c r="X76" s="217"/>
      <c r="Y76" s="168"/>
      <c r="Z76" s="168"/>
      <c r="AA76" s="168"/>
      <c r="AB76" s="168"/>
      <c r="AC76" s="168"/>
      <c r="AD76" s="168"/>
      <c r="AE76" s="168"/>
      <c r="AF76" s="168"/>
      <c r="AG76" s="184"/>
      <c r="AH76" s="184"/>
      <c r="AI76" s="184"/>
      <c r="AJ76" s="184"/>
      <c r="AK76" s="184"/>
      <c r="AL76" s="184"/>
      <c r="AM76" s="184"/>
      <c r="AN76" s="184"/>
      <c r="AO76" s="184"/>
      <c r="AP76" s="184"/>
      <c r="AQ76" s="184"/>
      <c r="AR76" s="184"/>
      <c r="AS76" s="184"/>
      <c r="AT76" s="184"/>
      <c r="AU76" s="184"/>
      <c r="AV76" s="184"/>
      <c r="AW76" s="184"/>
      <c r="AX76" s="184"/>
      <c r="AY76" s="184"/>
      <c r="AZ76" s="184"/>
      <c r="BA76" s="184"/>
      <c r="BB76" s="184"/>
      <c r="BC76" s="184"/>
      <c r="BD76" s="184"/>
      <c r="BE76" s="184"/>
      <c r="BF76" s="184"/>
      <c r="BG76" s="184"/>
      <c r="BH76" s="184"/>
      <c r="BI76" s="184"/>
      <c r="BJ76" s="184"/>
      <c r="BK76" s="184"/>
      <c r="BL76" s="184"/>
      <c r="BM76" s="184"/>
      <c r="BN76" s="184"/>
      <c r="BO76" s="184"/>
    </row>
    <row r="77" spans="1:67" s="1" customFormat="1" ht="183.75" customHeight="1" x14ac:dyDescent="0.2">
      <c r="A77" s="181" t="s">
        <v>914</v>
      </c>
      <c r="B77" s="181" t="s">
        <v>915</v>
      </c>
      <c r="C77" s="197" t="s">
        <v>950</v>
      </c>
      <c r="D77" s="185" t="s">
        <v>955</v>
      </c>
      <c r="E77" s="181" t="s">
        <v>798</v>
      </c>
      <c r="F77" s="182"/>
      <c r="G77" s="182"/>
      <c r="H77" s="182"/>
      <c r="I77" s="182"/>
      <c r="J77" s="182">
        <v>1</v>
      </c>
      <c r="K77" s="182"/>
      <c r="L77" s="182"/>
      <c r="M77" s="182"/>
      <c r="N77" s="182"/>
      <c r="O77" s="182"/>
      <c r="P77" s="182"/>
      <c r="Q77" s="182"/>
      <c r="R77" s="183">
        <f t="shared" si="1"/>
        <v>1</v>
      </c>
      <c r="S77" s="181" t="s">
        <v>803</v>
      </c>
      <c r="T77" s="181"/>
      <c r="U77" s="181"/>
      <c r="V77" s="185" t="s">
        <v>1011</v>
      </c>
      <c r="W77" s="187" t="s">
        <v>1090</v>
      </c>
      <c r="X77" s="217"/>
      <c r="Y77" s="168"/>
      <c r="Z77" s="168"/>
      <c r="AA77" s="168"/>
      <c r="AB77" s="168"/>
      <c r="AC77" s="168"/>
      <c r="AD77" s="168"/>
      <c r="AE77" s="168"/>
      <c r="AF77" s="168"/>
      <c r="AG77" s="184"/>
      <c r="AH77" s="184"/>
      <c r="AI77" s="184"/>
      <c r="AJ77" s="184"/>
      <c r="AK77" s="184"/>
      <c r="AL77" s="184"/>
      <c r="AM77" s="184"/>
      <c r="AN77" s="184"/>
      <c r="AO77" s="184"/>
      <c r="AP77" s="184"/>
      <c r="AQ77" s="184"/>
      <c r="AR77" s="184"/>
      <c r="AS77" s="184"/>
      <c r="AT77" s="184"/>
      <c r="AU77" s="184"/>
      <c r="AV77" s="184"/>
      <c r="AW77" s="184"/>
      <c r="AX77" s="184"/>
      <c r="AY77" s="184"/>
      <c r="AZ77" s="184"/>
      <c r="BA77" s="184"/>
      <c r="BB77" s="184"/>
      <c r="BC77" s="184"/>
      <c r="BD77" s="184"/>
      <c r="BE77" s="184"/>
      <c r="BF77" s="184"/>
      <c r="BG77" s="184"/>
      <c r="BH77" s="184"/>
      <c r="BI77" s="184"/>
      <c r="BJ77" s="184"/>
      <c r="BK77" s="184"/>
      <c r="BL77" s="184"/>
      <c r="BM77" s="184"/>
      <c r="BN77" s="184"/>
      <c r="BO77" s="184"/>
    </row>
    <row r="78" spans="1:67" s="1" customFormat="1" ht="165.75" customHeight="1" x14ac:dyDescent="0.2">
      <c r="A78" s="181" t="s">
        <v>914</v>
      </c>
      <c r="B78" s="181" t="s">
        <v>915</v>
      </c>
      <c r="C78" s="185" t="s">
        <v>950</v>
      </c>
      <c r="D78" s="185" t="s">
        <v>956</v>
      </c>
      <c r="E78" s="185" t="s">
        <v>957</v>
      </c>
      <c r="F78" s="186"/>
      <c r="G78" s="186"/>
      <c r="H78" s="186"/>
      <c r="I78" s="186"/>
      <c r="J78" s="186">
        <v>1</v>
      </c>
      <c r="K78" s="186"/>
      <c r="L78" s="186"/>
      <c r="M78" s="186"/>
      <c r="N78" s="186"/>
      <c r="O78" s="186"/>
      <c r="P78" s="186"/>
      <c r="Q78" s="186"/>
      <c r="R78" s="183">
        <f t="shared" si="1"/>
        <v>1</v>
      </c>
      <c r="S78" s="181" t="s">
        <v>804</v>
      </c>
      <c r="T78" s="181"/>
      <c r="U78" s="181"/>
      <c r="V78" s="181" t="s">
        <v>1011</v>
      </c>
      <c r="W78" s="187" t="s">
        <v>1090</v>
      </c>
      <c r="X78" s="217"/>
      <c r="Y78" s="168"/>
      <c r="Z78" s="168"/>
      <c r="AA78" s="168"/>
      <c r="AB78" s="168"/>
      <c r="AC78" s="168"/>
      <c r="AD78" s="168"/>
      <c r="AE78" s="168"/>
      <c r="AF78" s="168"/>
      <c r="AG78" s="184"/>
      <c r="AH78" s="184"/>
      <c r="AI78" s="184"/>
      <c r="AJ78" s="184"/>
      <c r="AK78" s="184"/>
      <c r="AL78" s="184"/>
      <c r="AM78" s="184"/>
      <c r="AN78" s="184"/>
      <c r="AO78" s="184"/>
      <c r="AP78" s="184"/>
      <c r="AQ78" s="184"/>
      <c r="AR78" s="184"/>
      <c r="AS78" s="184"/>
      <c r="AT78" s="184"/>
      <c r="AU78" s="184"/>
      <c r="AV78" s="184"/>
      <c r="AW78" s="184"/>
      <c r="AX78" s="184"/>
      <c r="AY78" s="184"/>
      <c r="AZ78" s="184"/>
      <c r="BA78" s="184"/>
      <c r="BB78" s="184"/>
      <c r="BC78" s="184"/>
      <c r="BD78" s="184"/>
      <c r="BE78" s="184"/>
      <c r="BF78" s="184"/>
      <c r="BG78" s="184"/>
      <c r="BH78" s="184"/>
      <c r="BI78" s="184"/>
      <c r="BJ78" s="184"/>
      <c r="BK78" s="184"/>
      <c r="BL78" s="184"/>
      <c r="BM78" s="184"/>
      <c r="BN78" s="184"/>
      <c r="BO78" s="184"/>
    </row>
    <row r="79" spans="1:67" s="168" customFormat="1" ht="168" customHeight="1" x14ac:dyDescent="0.2">
      <c r="A79" s="189" t="s">
        <v>914</v>
      </c>
      <c r="B79" s="189" t="s">
        <v>915</v>
      </c>
      <c r="C79" s="189" t="s">
        <v>950</v>
      </c>
      <c r="D79" s="190" t="s">
        <v>958</v>
      </c>
      <c r="E79" s="189" t="s">
        <v>799</v>
      </c>
      <c r="F79" s="191"/>
      <c r="G79" s="191">
        <v>1</v>
      </c>
      <c r="H79" s="191"/>
      <c r="I79" s="191"/>
      <c r="J79" s="191">
        <v>1</v>
      </c>
      <c r="K79" s="191"/>
      <c r="L79" s="191"/>
      <c r="M79" s="191">
        <v>1</v>
      </c>
      <c r="N79" s="191"/>
      <c r="O79" s="191"/>
      <c r="P79" s="191">
        <v>1</v>
      </c>
      <c r="Q79" s="191"/>
      <c r="R79" s="218">
        <f t="shared" si="1"/>
        <v>4</v>
      </c>
      <c r="S79" s="189" t="s">
        <v>1052</v>
      </c>
      <c r="T79" s="189" t="s">
        <v>1053</v>
      </c>
      <c r="U79" s="189"/>
      <c r="V79" s="190" t="s">
        <v>1011</v>
      </c>
      <c r="W79" s="220" t="s">
        <v>1090</v>
      </c>
      <c r="X79" s="219" t="s">
        <v>846</v>
      </c>
    </row>
    <row r="80" spans="1:67" s="1" customFormat="1" ht="162.75" customHeight="1" x14ac:dyDescent="0.2">
      <c r="A80" s="181" t="s">
        <v>914</v>
      </c>
      <c r="B80" s="181" t="s">
        <v>915</v>
      </c>
      <c r="C80" s="185" t="s">
        <v>959</v>
      </c>
      <c r="D80" s="185" t="s">
        <v>960</v>
      </c>
      <c r="E80" s="185" t="s">
        <v>800</v>
      </c>
      <c r="F80" s="186"/>
      <c r="G80" s="186"/>
      <c r="H80" s="186"/>
      <c r="I80" s="186"/>
      <c r="J80" s="186"/>
      <c r="K80" s="186"/>
      <c r="L80" s="186">
        <v>1</v>
      </c>
      <c r="M80" s="186"/>
      <c r="N80" s="186"/>
      <c r="O80" s="186"/>
      <c r="P80" s="186"/>
      <c r="Q80" s="186"/>
      <c r="R80" s="183">
        <f t="shared" si="1"/>
        <v>1</v>
      </c>
      <c r="S80" s="181" t="s">
        <v>805</v>
      </c>
      <c r="T80" s="181"/>
      <c r="U80" s="181"/>
      <c r="V80" s="181"/>
      <c r="W80" s="220" t="s">
        <v>1090</v>
      </c>
      <c r="X80" s="217"/>
      <c r="Y80" s="168"/>
      <c r="Z80" s="168"/>
      <c r="AA80" s="168"/>
      <c r="AB80" s="168"/>
      <c r="AC80" s="168"/>
      <c r="AD80" s="168"/>
      <c r="AE80" s="168"/>
      <c r="AF80" s="168"/>
      <c r="AG80" s="184"/>
      <c r="AH80" s="184"/>
      <c r="AI80" s="184"/>
      <c r="AJ80" s="184"/>
      <c r="AK80" s="184"/>
      <c r="AL80" s="184"/>
      <c r="AM80" s="184"/>
      <c r="AN80" s="184"/>
      <c r="AO80" s="184"/>
      <c r="AP80" s="184"/>
      <c r="AQ80" s="184"/>
      <c r="AR80" s="184"/>
      <c r="AS80" s="184"/>
      <c r="AT80" s="184"/>
      <c r="AU80" s="184"/>
      <c r="AV80" s="184"/>
      <c r="AW80" s="184"/>
      <c r="AX80" s="184"/>
      <c r="AY80" s="184"/>
      <c r="AZ80" s="184"/>
      <c r="BA80" s="184"/>
      <c r="BB80" s="184"/>
      <c r="BC80" s="184"/>
      <c r="BD80" s="184"/>
      <c r="BE80" s="184"/>
      <c r="BF80" s="184"/>
      <c r="BG80" s="184"/>
      <c r="BH80" s="184"/>
      <c r="BI80" s="184"/>
      <c r="BJ80" s="184"/>
      <c r="BK80" s="184"/>
      <c r="BL80" s="184"/>
      <c r="BM80" s="184"/>
      <c r="BN80" s="184"/>
      <c r="BO80" s="184"/>
    </row>
    <row r="81" spans="1:67" s="1" customFormat="1" ht="165.75" customHeight="1" x14ac:dyDescent="0.2">
      <c r="A81" s="181" t="s">
        <v>914</v>
      </c>
      <c r="B81" s="181" t="s">
        <v>915</v>
      </c>
      <c r="C81" s="181" t="s">
        <v>959</v>
      </c>
      <c r="D81" s="185" t="s">
        <v>961</v>
      </c>
      <c r="E81" s="181" t="s">
        <v>962</v>
      </c>
      <c r="F81" s="182"/>
      <c r="G81" s="182"/>
      <c r="H81" s="182"/>
      <c r="I81" s="182"/>
      <c r="J81" s="182"/>
      <c r="K81" s="182"/>
      <c r="L81" s="182">
        <v>1</v>
      </c>
      <c r="M81" s="182"/>
      <c r="N81" s="182"/>
      <c r="O81" s="182"/>
      <c r="P81" s="182"/>
      <c r="Q81" s="182"/>
      <c r="R81" s="183">
        <f t="shared" si="1"/>
        <v>1</v>
      </c>
      <c r="S81" s="181" t="s">
        <v>805</v>
      </c>
      <c r="T81" s="181"/>
      <c r="U81" s="181"/>
      <c r="V81" s="185" t="s">
        <v>1011</v>
      </c>
      <c r="W81" s="220" t="s">
        <v>1090</v>
      </c>
      <c r="X81" s="217"/>
      <c r="Y81" s="168"/>
      <c r="Z81" s="168"/>
      <c r="AA81" s="168"/>
      <c r="AB81" s="168"/>
      <c r="AC81" s="168"/>
      <c r="AD81" s="168"/>
      <c r="AE81" s="168"/>
      <c r="AF81" s="168"/>
      <c r="AG81" s="184"/>
      <c r="AH81" s="184"/>
      <c r="AI81" s="184"/>
      <c r="AJ81" s="184"/>
      <c r="AK81" s="184"/>
      <c r="AL81" s="184"/>
      <c r="AM81" s="184"/>
      <c r="AN81" s="184"/>
      <c r="AO81" s="184"/>
      <c r="AP81" s="184"/>
      <c r="AQ81" s="184"/>
      <c r="AR81" s="184"/>
      <c r="AS81" s="184"/>
      <c r="AT81" s="184"/>
      <c r="AU81" s="184"/>
      <c r="AV81" s="184"/>
      <c r="AW81" s="184"/>
      <c r="AX81" s="184"/>
      <c r="AY81" s="184"/>
      <c r="AZ81" s="184"/>
      <c r="BA81" s="184"/>
      <c r="BB81" s="184"/>
      <c r="BC81" s="184"/>
      <c r="BD81" s="184"/>
      <c r="BE81" s="184"/>
      <c r="BF81" s="184"/>
      <c r="BG81" s="184"/>
      <c r="BH81" s="184"/>
      <c r="BI81" s="184"/>
      <c r="BJ81" s="184"/>
      <c r="BK81" s="184"/>
      <c r="BL81" s="184"/>
      <c r="BM81" s="184"/>
      <c r="BN81" s="184"/>
      <c r="BO81" s="184"/>
    </row>
    <row r="82" spans="1:67" s="1" customFormat="1" ht="174" customHeight="1" x14ac:dyDescent="0.2">
      <c r="A82" s="181" t="s">
        <v>914</v>
      </c>
      <c r="B82" s="181" t="s">
        <v>915</v>
      </c>
      <c r="C82" s="185" t="s">
        <v>963</v>
      </c>
      <c r="D82" s="185" t="s">
        <v>964</v>
      </c>
      <c r="E82" s="185" t="s">
        <v>965</v>
      </c>
      <c r="F82" s="186">
        <v>1</v>
      </c>
      <c r="G82" s="186">
        <v>1</v>
      </c>
      <c r="H82" s="186">
        <v>1</v>
      </c>
      <c r="I82" s="186">
        <v>1</v>
      </c>
      <c r="J82" s="186">
        <v>1</v>
      </c>
      <c r="K82" s="186">
        <v>1</v>
      </c>
      <c r="L82" s="186">
        <v>1</v>
      </c>
      <c r="M82" s="186">
        <v>1</v>
      </c>
      <c r="N82" s="186">
        <v>1</v>
      </c>
      <c r="O82" s="186">
        <v>1</v>
      </c>
      <c r="P82" s="186">
        <v>1</v>
      </c>
      <c r="Q82" s="186">
        <v>1</v>
      </c>
      <c r="R82" s="183">
        <f t="shared" si="1"/>
        <v>12</v>
      </c>
      <c r="S82" s="181" t="s">
        <v>703</v>
      </c>
      <c r="T82" s="181"/>
      <c r="U82" s="181"/>
      <c r="V82" s="185" t="s">
        <v>832</v>
      </c>
      <c r="W82" s="220" t="s">
        <v>1090</v>
      </c>
      <c r="X82" s="217"/>
      <c r="Y82" s="168"/>
      <c r="Z82" s="168"/>
      <c r="AA82" s="168"/>
      <c r="AB82" s="168"/>
      <c r="AC82" s="168"/>
      <c r="AD82" s="168"/>
      <c r="AE82" s="168"/>
      <c r="AF82" s="168"/>
      <c r="AG82" s="184"/>
      <c r="AH82" s="184"/>
      <c r="AI82" s="184"/>
      <c r="AJ82" s="184"/>
      <c r="AK82" s="184"/>
      <c r="AL82" s="184"/>
      <c r="AM82" s="184"/>
      <c r="AN82" s="184"/>
      <c r="AO82" s="184"/>
      <c r="AP82" s="184"/>
      <c r="AQ82" s="184"/>
      <c r="AR82" s="184"/>
      <c r="AS82" s="184"/>
      <c r="AT82" s="184"/>
      <c r="AU82" s="184"/>
      <c r="AV82" s="184"/>
      <c r="AW82" s="184"/>
      <c r="AX82" s="184"/>
      <c r="AY82" s="184"/>
      <c r="AZ82" s="184"/>
      <c r="BA82" s="184"/>
      <c r="BB82" s="184"/>
      <c r="BC82" s="184"/>
      <c r="BD82" s="184"/>
      <c r="BE82" s="184"/>
      <c r="BF82" s="184"/>
      <c r="BG82" s="184"/>
      <c r="BH82" s="184"/>
      <c r="BI82" s="184"/>
      <c r="BJ82" s="184"/>
      <c r="BK82" s="184"/>
      <c r="BL82" s="184"/>
      <c r="BM82" s="184"/>
      <c r="BN82" s="184"/>
      <c r="BO82" s="184"/>
    </row>
    <row r="83" spans="1:67" s="1" customFormat="1" ht="161.25" customHeight="1" x14ac:dyDescent="0.2">
      <c r="A83" s="181" t="s">
        <v>914</v>
      </c>
      <c r="B83" s="181" t="s">
        <v>915</v>
      </c>
      <c r="C83" s="181" t="s">
        <v>963</v>
      </c>
      <c r="D83" s="185" t="s">
        <v>966</v>
      </c>
      <c r="E83" s="181" t="s">
        <v>828</v>
      </c>
      <c r="F83" s="186"/>
      <c r="G83" s="186"/>
      <c r="H83" s="186">
        <v>1</v>
      </c>
      <c r="I83" s="186"/>
      <c r="J83" s="186"/>
      <c r="K83" s="186">
        <v>1</v>
      </c>
      <c r="L83" s="186"/>
      <c r="M83" s="186"/>
      <c r="N83" s="186">
        <v>1</v>
      </c>
      <c r="O83" s="186"/>
      <c r="P83" s="186"/>
      <c r="Q83" s="186">
        <v>1</v>
      </c>
      <c r="R83" s="183">
        <f t="shared" si="1"/>
        <v>4</v>
      </c>
      <c r="S83" s="181" t="s">
        <v>694</v>
      </c>
      <c r="T83" s="181"/>
      <c r="U83" s="181"/>
      <c r="V83" s="181" t="s">
        <v>1054</v>
      </c>
      <c r="W83" s="187" t="s">
        <v>1085</v>
      </c>
      <c r="X83" s="217"/>
      <c r="Y83" s="168"/>
      <c r="Z83" s="168"/>
      <c r="AA83" s="168"/>
      <c r="AB83" s="168"/>
      <c r="AC83" s="168"/>
      <c r="AD83" s="168"/>
      <c r="AE83" s="168"/>
      <c r="AF83" s="168"/>
      <c r="AG83" s="184"/>
      <c r="AH83" s="184"/>
      <c r="AI83" s="184"/>
      <c r="AJ83" s="184"/>
      <c r="AK83" s="184"/>
      <c r="AL83" s="184"/>
      <c r="AM83" s="184"/>
      <c r="AN83" s="184"/>
      <c r="AO83" s="184"/>
      <c r="AP83" s="184"/>
      <c r="AQ83" s="184"/>
      <c r="AR83" s="184"/>
      <c r="AS83" s="184"/>
      <c r="AT83" s="184"/>
      <c r="AU83" s="184"/>
      <c r="AV83" s="184"/>
      <c r="AW83" s="184"/>
      <c r="AX83" s="184"/>
      <c r="AY83" s="184"/>
      <c r="AZ83" s="184"/>
      <c r="BA83" s="184"/>
      <c r="BB83" s="184"/>
      <c r="BC83" s="184"/>
      <c r="BD83" s="184"/>
      <c r="BE83" s="184"/>
      <c r="BF83" s="184"/>
      <c r="BG83" s="184"/>
      <c r="BH83" s="184"/>
      <c r="BI83" s="184"/>
      <c r="BJ83" s="184"/>
      <c r="BK83" s="184"/>
      <c r="BL83" s="184"/>
      <c r="BM83" s="184"/>
      <c r="BN83" s="184"/>
      <c r="BO83" s="184"/>
    </row>
    <row r="84" spans="1:67" s="1" customFormat="1" ht="171" customHeight="1" x14ac:dyDescent="0.2">
      <c r="A84" s="181" t="s">
        <v>914</v>
      </c>
      <c r="B84" s="181" t="s">
        <v>915</v>
      </c>
      <c r="C84" s="185" t="s">
        <v>963</v>
      </c>
      <c r="D84" s="185" t="s">
        <v>967</v>
      </c>
      <c r="E84" s="185" t="s">
        <v>829</v>
      </c>
      <c r="F84" s="186"/>
      <c r="G84" s="186">
        <v>1</v>
      </c>
      <c r="H84" s="186"/>
      <c r="I84" s="186"/>
      <c r="J84" s="186"/>
      <c r="K84" s="186"/>
      <c r="L84" s="186"/>
      <c r="M84" s="186">
        <v>1</v>
      </c>
      <c r="N84" s="186"/>
      <c r="O84" s="186"/>
      <c r="P84" s="186">
        <v>1</v>
      </c>
      <c r="Q84" s="186"/>
      <c r="R84" s="183">
        <f t="shared" si="1"/>
        <v>3</v>
      </c>
      <c r="S84" s="181" t="s">
        <v>831</v>
      </c>
      <c r="T84" s="181"/>
      <c r="U84" s="181"/>
      <c r="V84" s="185" t="s">
        <v>832</v>
      </c>
      <c r="W84" s="187" t="s">
        <v>1085</v>
      </c>
      <c r="X84" s="217"/>
      <c r="Y84" s="168"/>
      <c r="Z84" s="168"/>
      <c r="AA84" s="168"/>
      <c r="AB84" s="168"/>
      <c r="AC84" s="168"/>
      <c r="AD84" s="168"/>
      <c r="AE84" s="168"/>
      <c r="AF84" s="168"/>
      <c r="AG84" s="184"/>
      <c r="AH84" s="184"/>
      <c r="AI84" s="184"/>
      <c r="AJ84" s="184"/>
      <c r="AK84" s="184"/>
      <c r="AL84" s="184"/>
      <c r="AM84" s="184"/>
      <c r="AN84" s="184"/>
      <c r="AO84" s="184"/>
      <c r="AP84" s="184"/>
      <c r="AQ84" s="184"/>
      <c r="AR84" s="184"/>
      <c r="AS84" s="184"/>
      <c r="AT84" s="184"/>
      <c r="AU84" s="184"/>
      <c r="AV84" s="184"/>
      <c r="AW84" s="184"/>
      <c r="AX84" s="184"/>
      <c r="AY84" s="184"/>
      <c r="AZ84" s="184"/>
      <c r="BA84" s="184"/>
      <c r="BB84" s="184"/>
      <c r="BC84" s="184"/>
      <c r="BD84" s="184"/>
      <c r="BE84" s="184"/>
      <c r="BF84" s="184"/>
      <c r="BG84" s="184"/>
      <c r="BH84" s="184"/>
      <c r="BI84" s="184"/>
      <c r="BJ84" s="184"/>
      <c r="BK84" s="184"/>
      <c r="BL84" s="184"/>
      <c r="BM84" s="184"/>
      <c r="BN84" s="184"/>
      <c r="BO84" s="184"/>
    </row>
    <row r="85" spans="1:67" s="1" customFormat="1" ht="78" customHeight="1" x14ac:dyDescent="0.2">
      <c r="A85" s="181" t="s">
        <v>914</v>
      </c>
      <c r="B85" s="188" t="s">
        <v>915</v>
      </c>
      <c r="C85" s="185" t="s">
        <v>963</v>
      </c>
      <c r="D85" s="185" t="s">
        <v>968</v>
      </c>
      <c r="E85" s="181" t="s">
        <v>830</v>
      </c>
      <c r="F85" s="186"/>
      <c r="G85" s="186">
        <v>1</v>
      </c>
      <c r="H85" s="186"/>
      <c r="I85" s="186"/>
      <c r="J85" s="186"/>
      <c r="K85" s="186"/>
      <c r="L85" s="186"/>
      <c r="M85" s="186"/>
      <c r="N85" s="186">
        <v>1</v>
      </c>
      <c r="O85" s="186"/>
      <c r="P85" s="186"/>
      <c r="Q85" s="186"/>
      <c r="R85" s="183">
        <f t="shared" si="1"/>
        <v>2</v>
      </c>
      <c r="S85" s="181" t="s">
        <v>1055</v>
      </c>
      <c r="T85" s="181" t="s">
        <v>1056</v>
      </c>
      <c r="U85" s="181"/>
      <c r="V85" s="181" t="s">
        <v>832</v>
      </c>
      <c r="W85" s="187" t="s">
        <v>1085</v>
      </c>
      <c r="X85" s="217"/>
      <c r="Y85" s="168"/>
      <c r="Z85" s="168"/>
      <c r="AA85" s="168"/>
      <c r="AB85" s="168"/>
      <c r="AC85" s="168"/>
      <c r="AD85" s="168"/>
      <c r="AE85" s="168"/>
      <c r="AF85" s="168"/>
      <c r="AG85" s="184"/>
      <c r="AH85" s="184"/>
      <c r="AI85" s="184"/>
      <c r="AJ85" s="184"/>
      <c r="AK85" s="184"/>
      <c r="AL85" s="184"/>
      <c r="AM85" s="184"/>
      <c r="AN85" s="184"/>
      <c r="AO85" s="184"/>
      <c r="AP85" s="184"/>
      <c r="AQ85" s="184"/>
      <c r="AR85" s="184"/>
      <c r="AS85" s="184"/>
      <c r="AT85" s="184"/>
      <c r="AU85" s="184"/>
      <c r="AV85" s="184"/>
      <c r="AW85" s="184"/>
      <c r="AX85" s="184"/>
      <c r="AY85" s="184"/>
      <c r="AZ85" s="184"/>
      <c r="BA85" s="184"/>
      <c r="BB85" s="184"/>
      <c r="BC85" s="184"/>
      <c r="BD85" s="184"/>
      <c r="BE85" s="184"/>
      <c r="BF85" s="184"/>
      <c r="BG85" s="184"/>
      <c r="BH85" s="184"/>
      <c r="BI85" s="184"/>
      <c r="BJ85" s="184"/>
      <c r="BK85" s="184"/>
      <c r="BL85" s="184"/>
      <c r="BM85" s="184"/>
      <c r="BN85" s="184"/>
      <c r="BO85" s="184"/>
    </row>
    <row r="86" spans="1:67" s="1" customFormat="1" ht="175.5" customHeight="1" x14ac:dyDescent="0.2">
      <c r="A86" s="181" t="s">
        <v>914</v>
      </c>
      <c r="B86" s="181" t="s">
        <v>915</v>
      </c>
      <c r="C86" s="185" t="s">
        <v>963</v>
      </c>
      <c r="D86" s="185" t="s">
        <v>969</v>
      </c>
      <c r="E86" s="185" t="s">
        <v>970</v>
      </c>
      <c r="F86" s="186"/>
      <c r="G86" s="186"/>
      <c r="H86" s="186"/>
      <c r="I86" s="186">
        <v>1</v>
      </c>
      <c r="J86" s="186"/>
      <c r="K86" s="186"/>
      <c r="L86" s="186"/>
      <c r="M86" s="186">
        <v>1</v>
      </c>
      <c r="N86" s="186"/>
      <c r="O86" s="186"/>
      <c r="P86" s="186">
        <v>1</v>
      </c>
      <c r="Q86" s="186"/>
      <c r="R86" s="183">
        <f t="shared" si="1"/>
        <v>3</v>
      </c>
      <c r="S86" s="181" t="s">
        <v>1055</v>
      </c>
      <c r="T86" s="181" t="s">
        <v>1056</v>
      </c>
      <c r="U86" s="181"/>
      <c r="V86" s="181" t="s">
        <v>832</v>
      </c>
      <c r="W86" s="187" t="s">
        <v>1085</v>
      </c>
      <c r="X86" s="217"/>
      <c r="Y86" s="168"/>
      <c r="Z86" s="168"/>
      <c r="AA86" s="168"/>
      <c r="AB86" s="168"/>
      <c r="AC86" s="168"/>
      <c r="AD86" s="168"/>
      <c r="AE86" s="168"/>
      <c r="AF86" s="168"/>
      <c r="AG86" s="184"/>
      <c r="AH86" s="184"/>
      <c r="AI86" s="184"/>
      <c r="AJ86" s="184"/>
      <c r="AK86" s="184"/>
      <c r="AL86" s="184"/>
      <c r="AM86" s="184"/>
      <c r="AN86" s="184"/>
      <c r="AO86" s="184"/>
      <c r="AP86" s="184"/>
      <c r="AQ86" s="184"/>
      <c r="AR86" s="184"/>
      <c r="AS86" s="184"/>
      <c r="AT86" s="184"/>
      <c r="AU86" s="184"/>
      <c r="AV86" s="184"/>
      <c r="AW86" s="184"/>
      <c r="AX86" s="184"/>
      <c r="AY86" s="184"/>
      <c r="AZ86" s="184"/>
      <c r="BA86" s="184"/>
      <c r="BB86" s="184"/>
      <c r="BC86" s="184"/>
      <c r="BD86" s="184"/>
      <c r="BE86" s="184"/>
      <c r="BF86" s="184"/>
      <c r="BG86" s="184"/>
      <c r="BH86" s="184"/>
      <c r="BI86" s="184"/>
      <c r="BJ86" s="184"/>
      <c r="BK86" s="184"/>
      <c r="BL86" s="184"/>
      <c r="BM86" s="184"/>
      <c r="BN86" s="184"/>
      <c r="BO86" s="184"/>
    </row>
    <row r="87" spans="1:67" s="1" customFormat="1" ht="174" customHeight="1" x14ac:dyDescent="0.2">
      <c r="A87" s="181" t="s">
        <v>914</v>
      </c>
      <c r="B87" s="181" t="s">
        <v>915</v>
      </c>
      <c r="C87" s="181" t="s">
        <v>971</v>
      </c>
      <c r="D87" s="185" t="s">
        <v>972</v>
      </c>
      <c r="E87" s="181" t="s">
        <v>973</v>
      </c>
      <c r="F87" s="182"/>
      <c r="G87" s="182">
        <v>1</v>
      </c>
      <c r="H87" s="182"/>
      <c r="I87" s="182"/>
      <c r="J87" s="182"/>
      <c r="K87" s="182"/>
      <c r="L87" s="182"/>
      <c r="M87" s="182"/>
      <c r="N87" s="182"/>
      <c r="O87" s="182"/>
      <c r="P87" s="182"/>
      <c r="Q87" s="182"/>
      <c r="R87" s="183">
        <f t="shared" si="1"/>
        <v>1</v>
      </c>
      <c r="S87" s="181" t="s">
        <v>1057</v>
      </c>
      <c r="T87" s="181" t="s">
        <v>1058</v>
      </c>
      <c r="U87" s="181"/>
      <c r="V87" s="185" t="s">
        <v>1059</v>
      </c>
      <c r="W87" s="231" t="s">
        <v>772</v>
      </c>
      <c r="X87" s="217"/>
      <c r="Y87" s="168"/>
      <c r="Z87" s="168"/>
      <c r="AA87" s="168"/>
      <c r="AB87" s="168"/>
      <c r="AC87" s="168"/>
      <c r="AD87" s="168"/>
      <c r="AE87" s="168"/>
      <c r="AF87" s="168"/>
      <c r="AG87" s="184"/>
      <c r="AH87" s="184"/>
      <c r="AI87" s="184"/>
      <c r="AJ87" s="184"/>
      <c r="AK87" s="184"/>
      <c r="AL87" s="184"/>
      <c r="AM87" s="184"/>
      <c r="AN87" s="184"/>
      <c r="AO87" s="184"/>
      <c r="AP87" s="184"/>
      <c r="AQ87" s="184"/>
      <c r="AR87" s="184"/>
      <c r="AS87" s="184"/>
      <c r="AT87" s="184"/>
      <c r="AU87" s="184"/>
      <c r="AV87" s="184"/>
      <c r="AW87" s="184"/>
      <c r="AX87" s="184"/>
      <c r="AY87" s="184"/>
      <c r="AZ87" s="184"/>
      <c r="BA87" s="184"/>
      <c r="BB87" s="184"/>
      <c r="BC87" s="184"/>
      <c r="BD87" s="184"/>
      <c r="BE87" s="184"/>
      <c r="BF87" s="184"/>
      <c r="BG87" s="184"/>
      <c r="BH87" s="184"/>
      <c r="BI87" s="184"/>
      <c r="BJ87" s="184"/>
      <c r="BK87" s="184"/>
      <c r="BL87" s="184"/>
      <c r="BM87" s="184"/>
      <c r="BN87" s="184"/>
      <c r="BO87" s="184"/>
    </row>
    <row r="88" spans="1:67" s="1" customFormat="1" ht="148.5" customHeight="1" x14ac:dyDescent="0.2">
      <c r="A88" s="181" t="s">
        <v>914</v>
      </c>
      <c r="B88" s="181" t="s">
        <v>974</v>
      </c>
      <c r="C88" s="198" t="s">
        <v>975</v>
      </c>
      <c r="D88" s="185" t="s">
        <v>769</v>
      </c>
      <c r="E88" s="185" t="s">
        <v>743</v>
      </c>
      <c r="F88" s="186"/>
      <c r="G88" s="186"/>
      <c r="H88" s="186"/>
      <c r="I88" s="186"/>
      <c r="J88" s="186"/>
      <c r="K88" s="186">
        <v>1</v>
      </c>
      <c r="L88" s="186"/>
      <c r="M88" s="186"/>
      <c r="N88" s="186"/>
      <c r="O88" s="186"/>
      <c r="P88" s="186"/>
      <c r="Q88" s="186"/>
      <c r="R88" s="183">
        <f t="shared" si="1"/>
        <v>1</v>
      </c>
      <c r="S88" s="181" t="s">
        <v>1060</v>
      </c>
      <c r="T88" s="181" t="s">
        <v>1061</v>
      </c>
      <c r="U88" s="181"/>
      <c r="V88" s="181" t="s">
        <v>1050</v>
      </c>
      <c r="W88" s="187" t="s">
        <v>1098</v>
      </c>
      <c r="X88" s="217"/>
      <c r="Y88" s="168"/>
      <c r="Z88" s="168"/>
      <c r="AA88" s="168"/>
      <c r="AB88" s="168"/>
      <c r="AC88" s="168"/>
      <c r="AD88" s="168"/>
      <c r="AE88" s="168"/>
      <c r="AF88" s="168"/>
      <c r="AG88" s="184"/>
      <c r="AH88" s="184"/>
      <c r="AI88" s="184"/>
      <c r="AJ88" s="184"/>
      <c r="AK88" s="184"/>
      <c r="AL88" s="184"/>
      <c r="AM88" s="184"/>
      <c r="AN88" s="184"/>
      <c r="AO88" s="184"/>
      <c r="AP88" s="184"/>
      <c r="AQ88" s="184"/>
      <c r="AR88" s="184"/>
      <c r="AS88" s="184"/>
      <c r="AT88" s="184"/>
      <c r="AU88" s="184"/>
      <c r="AV88" s="184"/>
      <c r="AW88" s="184"/>
      <c r="AX88" s="184"/>
      <c r="AY88" s="184"/>
      <c r="AZ88" s="184"/>
      <c r="BA88" s="184"/>
      <c r="BB88" s="184"/>
      <c r="BC88" s="184"/>
      <c r="BD88" s="184"/>
      <c r="BE88" s="184"/>
      <c r="BF88" s="184"/>
      <c r="BG88" s="184"/>
      <c r="BH88" s="184"/>
      <c r="BI88" s="184"/>
      <c r="BJ88" s="184"/>
      <c r="BK88" s="184"/>
      <c r="BL88" s="184"/>
      <c r="BM88" s="184"/>
      <c r="BN88" s="184"/>
      <c r="BO88" s="184"/>
    </row>
    <row r="89" spans="1:67" s="1" customFormat="1" ht="146.25" customHeight="1" x14ac:dyDescent="0.2">
      <c r="A89" s="181" t="s">
        <v>914</v>
      </c>
      <c r="B89" s="181" t="s">
        <v>974</v>
      </c>
      <c r="C89" s="181" t="s">
        <v>975</v>
      </c>
      <c r="D89" s="185" t="s">
        <v>770</v>
      </c>
      <c r="E89" s="181" t="s">
        <v>744</v>
      </c>
      <c r="F89" s="182"/>
      <c r="G89" s="182"/>
      <c r="H89" s="182"/>
      <c r="I89" s="182"/>
      <c r="J89" s="182">
        <v>1</v>
      </c>
      <c r="K89" s="182"/>
      <c r="L89" s="182"/>
      <c r="M89" s="182"/>
      <c r="N89" s="182"/>
      <c r="O89" s="182">
        <v>1</v>
      </c>
      <c r="P89" s="182"/>
      <c r="Q89" s="182"/>
      <c r="R89" s="183">
        <f t="shared" si="1"/>
        <v>2</v>
      </c>
      <c r="S89" s="181" t="s">
        <v>703</v>
      </c>
      <c r="T89" s="181"/>
      <c r="U89" s="181"/>
      <c r="V89" s="185" t="s">
        <v>1050</v>
      </c>
      <c r="W89" s="187" t="s">
        <v>1098</v>
      </c>
      <c r="X89" s="217"/>
      <c r="Y89" s="168"/>
      <c r="Z89" s="168"/>
      <c r="AA89" s="168"/>
      <c r="AB89" s="168"/>
      <c r="AC89" s="168"/>
      <c r="AD89" s="168"/>
      <c r="AE89" s="168"/>
      <c r="AF89" s="168"/>
      <c r="AG89" s="184"/>
      <c r="AH89" s="184"/>
      <c r="AI89" s="184"/>
      <c r="AJ89" s="184"/>
      <c r="AK89" s="184"/>
      <c r="AL89" s="184"/>
      <c r="AM89" s="184"/>
      <c r="AN89" s="184"/>
      <c r="AO89" s="184"/>
      <c r="AP89" s="184"/>
      <c r="AQ89" s="184"/>
      <c r="AR89" s="184"/>
      <c r="AS89" s="184"/>
      <c r="AT89" s="184"/>
      <c r="AU89" s="184"/>
      <c r="AV89" s="184"/>
      <c r="AW89" s="184"/>
      <c r="AX89" s="184"/>
      <c r="AY89" s="184"/>
      <c r="AZ89" s="184"/>
      <c r="BA89" s="184"/>
      <c r="BB89" s="184"/>
      <c r="BC89" s="184"/>
      <c r="BD89" s="184"/>
      <c r="BE89" s="184"/>
      <c r="BF89" s="184"/>
      <c r="BG89" s="184"/>
      <c r="BH89" s="184"/>
      <c r="BI89" s="184"/>
      <c r="BJ89" s="184"/>
      <c r="BK89" s="184"/>
      <c r="BL89" s="184"/>
      <c r="BM89" s="184"/>
      <c r="BN89" s="184"/>
      <c r="BO89" s="184"/>
    </row>
    <row r="90" spans="1:67" s="1" customFormat="1" ht="72.75" customHeight="1" x14ac:dyDescent="0.2">
      <c r="A90" s="181" t="s">
        <v>914</v>
      </c>
      <c r="B90" s="188" t="s">
        <v>974</v>
      </c>
      <c r="C90" s="193" t="s">
        <v>976</v>
      </c>
      <c r="D90" s="185" t="s">
        <v>977</v>
      </c>
      <c r="E90" s="185" t="s">
        <v>759</v>
      </c>
      <c r="F90" s="186"/>
      <c r="G90" s="186"/>
      <c r="H90" s="186">
        <v>1</v>
      </c>
      <c r="I90" s="186"/>
      <c r="J90" s="186"/>
      <c r="K90" s="186"/>
      <c r="L90" s="186"/>
      <c r="M90" s="186"/>
      <c r="N90" s="186">
        <v>1</v>
      </c>
      <c r="O90" s="186"/>
      <c r="P90" s="186"/>
      <c r="Q90" s="186"/>
      <c r="R90" s="183">
        <f t="shared" si="1"/>
        <v>2</v>
      </c>
      <c r="S90" s="181" t="s">
        <v>694</v>
      </c>
      <c r="T90" s="181"/>
      <c r="U90" s="181"/>
      <c r="V90" s="181" t="s">
        <v>1062</v>
      </c>
      <c r="W90" s="187" t="s">
        <v>1100</v>
      </c>
      <c r="X90" s="217"/>
      <c r="Y90" s="168"/>
      <c r="Z90" s="168"/>
      <c r="AA90" s="168"/>
      <c r="AB90" s="168"/>
      <c r="AC90" s="168"/>
      <c r="AD90" s="168"/>
      <c r="AE90" s="168"/>
      <c r="AF90" s="168"/>
      <c r="AG90" s="184"/>
      <c r="AH90" s="184"/>
      <c r="AI90" s="184"/>
      <c r="AJ90" s="184"/>
      <c r="AK90" s="184"/>
      <c r="AL90" s="184"/>
      <c r="AM90" s="184"/>
      <c r="AN90" s="184"/>
      <c r="AO90" s="184"/>
      <c r="AP90" s="184"/>
      <c r="AQ90" s="184"/>
      <c r="AR90" s="184"/>
      <c r="AS90" s="184"/>
      <c r="AT90" s="184"/>
      <c r="AU90" s="184"/>
      <c r="AV90" s="184"/>
      <c r="AW90" s="184"/>
      <c r="AX90" s="184"/>
      <c r="AY90" s="184"/>
      <c r="AZ90" s="184"/>
      <c r="BA90" s="184"/>
      <c r="BB90" s="184"/>
      <c r="BC90" s="184"/>
      <c r="BD90" s="184"/>
      <c r="BE90" s="184"/>
      <c r="BF90" s="184"/>
      <c r="BG90" s="184"/>
      <c r="BH90" s="184"/>
      <c r="BI90" s="184"/>
      <c r="BJ90" s="184"/>
      <c r="BK90" s="184"/>
      <c r="BL90" s="184"/>
      <c r="BM90" s="184"/>
      <c r="BN90" s="184"/>
      <c r="BO90" s="184"/>
    </row>
    <row r="91" spans="1:67" s="1" customFormat="1" ht="145.5" customHeight="1" x14ac:dyDescent="0.2">
      <c r="A91" s="181" t="s">
        <v>914</v>
      </c>
      <c r="B91" s="181" t="s">
        <v>974</v>
      </c>
      <c r="C91" s="181" t="s">
        <v>976</v>
      </c>
      <c r="D91" s="185" t="s">
        <v>978</v>
      </c>
      <c r="E91" s="181" t="s">
        <v>760</v>
      </c>
      <c r="F91" s="182"/>
      <c r="G91" s="182"/>
      <c r="H91" s="182">
        <v>1</v>
      </c>
      <c r="I91" s="182"/>
      <c r="J91" s="182"/>
      <c r="K91" s="182"/>
      <c r="L91" s="182"/>
      <c r="M91" s="182"/>
      <c r="N91" s="182">
        <v>1</v>
      </c>
      <c r="O91" s="182"/>
      <c r="P91" s="182"/>
      <c r="Q91" s="182"/>
      <c r="R91" s="183">
        <f t="shared" si="1"/>
        <v>2</v>
      </c>
      <c r="S91" s="181" t="s">
        <v>698</v>
      </c>
      <c r="T91" s="181"/>
      <c r="U91" s="181"/>
      <c r="V91" s="185" t="s">
        <v>1062</v>
      </c>
      <c r="W91" s="187" t="s">
        <v>1100</v>
      </c>
      <c r="X91" s="217"/>
      <c r="Y91" s="168"/>
      <c r="Z91" s="168"/>
      <c r="AA91" s="168"/>
      <c r="AB91" s="168"/>
      <c r="AC91" s="168"/>
      <c r="AD91" s="168"/>
      <c r="AE91" s="168"/>
      <c r="AF91" s="168"/>
      <c r="AG91" s="184"/>
      <c r="AH91" s="184"/>
      <c r="AI91" s="184"/>
      <c r="AJ91" s="184"/>
      <c r="AK91" s="184"/>
      <c r="AL91" s="184"/>
      <c r="AM91" s="184"/>
      <c r="AN91" s="184"/>
      <c r="AO91" s="184"/>
      <c r="AP91" s="184"/>
      <c r="AQ91" s="184"/>
      <c r="AR91" s="184"/>
      <c r="AS91" s="184"/>
      <c r="AT91" s="184"/>
      <c r="AU91" s="184"/>
      <c r="AV91" s="184"/>
      <c r="AW91" s="184"/>
      <c r="AX91" s="184"/>
      <c r="AY91" s="184"/>
      <c r="AZ91" s="184"/>
      <c r="BA91" s="184"/>
      <c r="BB91" s="184"/>
      <c r="BC91" s="184"/>
      <c r="BD91" s="184"/>
      <c r="BE91" s="184"/>
      <c r="BF91" s="184"/>
      <c r="BG91" s="184"/>
      <c r="BH91" s="184"/>
      <c r="BI91" s="184"/>
      <c r="BJ91" s="184"/>
      <c r="BK91" s="184"/>
      <c r="BL91" s="184"/>
      <c r="BM91" s="184"/>
      <c r="BN91" s="184"/>
      <c r="BO91" s="184"/>
    </row>
    <row r="92" spans="1:67" s="1" customFormat="1" ht="141" customHeight="1" x14ac:dyDescent="0.2">
      <c r="A92" s="181" t="s">
        <v>914</v>
      </c>
      <c r="B92" s="181" t="s">
        <v>974</v>
      </c>
      <c r="C92" s="185" t="s">
        <v>976</v>
      </c>
      <c r="D92" s="185" t="s">
        <v>979</v>
      </c>
      <c r="E92" s="185" t="s">
        <v>761</v>
      </c>
      <c r="F92" s="186"/>
      <c r="G92" s="186"/>
      <c r="H92" s="186"/>
      <c r="I92" s="186">
        <v>1</v>
      </c>
      <c r="J92" s="186"/>
      <c r="K92" s="186"/>
      <c r="L92" s="186"/>
      <c r="M92" s="186"/>
      <c r="N92" s="186"/>
      <c r="O92" s="186">
        <v>1</v>
      </c>
      <c r="P92" s="186"/>
      <c r="Q92" s="186"/>
      <c r="R92" s="183">
        <f t="shared" si="1"/>
        <v>2</v>
      </c>
      <c r="S92" s="181" t="s">
        <v>694</v>
      </c>
      <c r="T92" s="181" t="s">
        <v>1063</v>
      </c>
      <c r="U92" s="181"/>
      <c r="V92" s="181" t="s">
        <v>1062</v>
      </c>
      <c r="W92" s="187" t="s">
        <v>1100</v>
      </c>
      <c r="X92" s="217"/>
      <c r="Y92" s="168"/>
      <c r="Z92" s="168"/>
      <c r="AA92" s="168"/>
      <c r="AB92" s="168"/>
      <c r="AC92" s="168"/>
      <c r="AD92" s="168"/>
      <c r="AE92" s="168"/>
      <c r="AF92" s="168"/>
      <c r="AG92" s="184"/>
      <c r="AH92" s="184"/>
      <c r="AI92" s="184"/>
      <c r="AJ92" s="184"/>
      <c r="AK92" s="184"/>
      <c r="AL92" s="184"/>
      <c r="AM92" s="184"/>
      <c r="AN92" s="184"/>
      <c r="AO92" s="184"/>
      <c r="AP92" s="184"/>
      <c r="AQ92" s="184"/>
      <c r="AR92" s="184"/>
      <c r="AS92" s="184"/>
      <c r="AT92" s="184"/>
      <c r="AU92" s="184"/>
      <c r="AV92" s="184"/>
      <c r="AW92" s="184"/>
      <c r="AX92" s="184"/>
      <c r="AY92" s="184"/>
      <c r="AZ92" s="184"/>
      <c r="BA92" s="184"/>
      <c r="BB92" s="184"/>
      <c r="BC92" s="184"/>
      <c r="BD92" s="184"/>
      <c r="BE92" s="184"/>
      <c r="BF92" s="184"/>
      <c r="BG92" s="184"/>
      <c r="BH92" s="184"/>
      <c r="BI92" s="184"/>
      <c r="BJ92" s="184"/>
      <c r="BK92" s="184"/>
      <c r="BL92" s="184"/>
      <c r="BM92" s="184"/>
      <c r="BN92" s="184"/>
      <c r="BO92" s="184"/>
    </row>
    <row r="93" spans="1:67" s="1" customFormat="1" ht="153.75" customHeight="1" x14ac:dyDescent="0.2">
      <c r="A93" s="181" t="s">
        <v>914</v>
      </c>
      <c r="B93" s="181" t="s">
        <v>974</v>
      </c>
      <c r="C93" s="181" t="s">
        <v>980</v>
      </c>
      <c r="D93" s="185" t="s">
        <v>981</v>
      </c>
      <c r="E93" s="181" t="s">
        <v>787</v>
      </c>
      <c r="F93" s="182">
        <v>1</v>
      </c>
      <c r="G93" s="182">
        <v>1</v>
      </c>
      <c r="H93" s="182">
        <v>1</v>
      </c>
      <c r="I93" s="182">
        <v>1</v>
      </c>
      <c r="J93" s="182">
        <v>1</v>
      </c>
      <c r="K93" s="182">
        <v>1</v>
      </c>
      <c r="L93" s="182">
        <v>1</v>
      </c>
      <c r="M93" s="182">
        <v>1</v>
      </c>
      <c r="N93" s="182">
        <v>1</v>
      </c>
      <c r="O93" s="182">
        <v>1</v>
      </c>
      <c r="P93" s="182">
        <v>1</v>
      </c>
      <c r="Q93" s="182">
        <v>1</v>
      </c>
      <c r="R93" s="183">
        <f t="shared" si="1"/>
        <v>12</v>
      </c>
      <c r="S93" s="181" t="s">
        <v>790</v>
      </c>
      <c r="T93" s="181"/>
      <c r="U93" s="181"/>
      <c r="V93" s="185" t="s">
        <v>1064</v>
      </c>
      <c r="W93" s="187" t="s">
        <v>1099</v>
      </c>
      <c r="X93" s="217"/>
      <c r="Y93" s="168"/>
      <c r="Z93" s="168"/>
      <c r="AA93" s="168"/>
      <c r="AB93" s="168"/>
      <c r="AC93" s="168"/>
      <c r="AD93" s="168"/>
      <c r="AE93" s="168"/>
      <c r="AF93" s="168"/>
      <c r="AG93" s="184"/>
      <c r="AH93" s="184"/>
      <c r="AI93" s="184"/>
      <c r="AJ93" s="184"/>
      <c r="AK93" s="184"/>
      <c r="AL93" s="184"/>
      <c r="AM93" s="184"/>
      <c r="AN93" s="184"/>
      <c r="AO93" s="184"/>
      <c r="AP93" s="184"/>
      <c r="AQ93" s="184"/>
      <c r="AR93" s="184"/>
      <c r="AS93" s="184"/>
      <c r="AT93" s="184"/>
      <c r="AU93" s="184"/>
      <c r="AV93" s="184"/>
      <c r="AW93" s="184"/>
      <c r="AX93" s="184"/>
      <c r="AY93" s="184"/>
      <c r="AZ93" s="184"/>
      <c r="BA93" s="184"/>
      <c r="BB93" s="184"/>
      <c r="BC93" s="184"/>
      <c r="BD93" s="184"/>
      <c r="BE93" s="184"/>
      <c r="BF93" s="184"/>
      <c r="BG93" s="184"/>
      <c r="BH93" s="184"/>
      <c r="BI93" s="184"/>
      <c r="BJ93" s="184"/>
      <c r="BK93" s="184"/>
      <c r="BL93" s="184"/>
      <c r="BM93" s="184"/>
      <c r="BN93" s="184"/>
      <c r="BO93" s="184"/>
    </row>
    <row r="94" spans="1:67" s="1" customFormat="1" ht="150.75" customHeight="1" x14ac:dyDescent="0.2">
      <c r="A94" s="181" t="s">
        <v>914</v>
      </c>
      <c r="B94" s="181" t="s">
        <v>974</v>
      </c>
      <c r="C94" s="185" t="s">
        <v>980</v>
      </c>
      <c r="D94" s="185" t="s">
        <v>982</v>
      </c>
      <c r="E94" s="185" t="s">
        <v>788</v>
      </c>
      <c r="F94" s="186">
        <v>1</v>
      </c>
      <c r="G94" s="186">
        <v>1</v>
      </c>
      <c r="H94" s="186">
        <v>1</v>
      </c>
      <c r="I94" s="186">
        <v>1</v>
      </c>
      <c r="J94" s="186">
        <v>1</v>
      </c>
      <c r="K94" s="186">
        <v>1</v>
      </c>
      <c r="L94" s="186">
        <v>1</v>
      </c>
      <c r="M94" s="186">
        <v>1</v>
      </c>
      <c r="N94" s="186">
        <v>1</v>
      </c>
      <c r="O94" s="186">
        <v>1</v>
      </c>
      <c r="P94" s="186">
        <v>1</v>
      </c>
      <c r="Q94" s="186">
        <v>1</v>
      </c>
      <c r="R94" s="183">
        <f t="shared" si="1"/>
        <v>12</v>
      </c>
      <c r="S94" s="181" t="s">
        <v>703</v>
      </c>
      <c r="T94" s="181"/>
      <c r="U94" s="181"/>
      <c r="V94" s="181" t="s">
        <v>1064</v>
      </c>
      <c r="W94" s="187" t="s">
        <v>1099</v>
      </c>
      <c r="X94" s="217"/>
      <c r="Y94" s="168"/>
      <c r="Z94" s="168"/>
      <c r="AA94" s="168"/>
      <c r="AB94" s="168"/>
      <c r="AC94" s="168"/>
      <c r="AD94" s="168"/>
      <c r="AE94" s="168"/>
      <c r="AF94" s="168"/>
      <c r="AG94" s="184"/>
      <c r="AH94" s="184"/>
      <c r="AI94" s="184"/>
      <c r="AJ94" s="184"/>
      <c r="AK94" s="184"/>
      <c r="AL94" s="184"/>
      <c r="AM94" s="184"/>
      <c r="AN94" s="184"/>
      <c r="AO94" s="184"/>
      <c r="AP94" s="184"/>
      <c r="AQ94" s="184"/>
      <c r="AR94" s="184"/>
      <c r="AS94" s="184"/>
      <c r="AT94" s="184"/>
      <c r="AU94" s="184"/>
      <c r="AV94" s="184"/>
      <c r="AW94" s="184"/>
      <c r="AX94" s="184"/>
      <c r="AY94" s="184"/>
      <c r="AZ94" s="184"/>
      <c r="BA94" s="184"/>
      <c r="BB94" s="184"/>
      <c r="BC94" s="184"/>
      <c r="BD94" s="184"/>
      <c r="BE94" s="184"/>
      <c r="BF94" s="184"/>
      <c r="BG94" s="184"/>
      <c r="BH94" s="184"/>
      <c r="BI94" s="184"/>
      <c r="BJ94" s="184"/>
      <c r="BK94" s="184"/>
      <c r="BL94" s="184"/>
      <c r="BM94" s="184"/>
      <c r="BN94" s="184"/>
      <c r="BO94" s="184"/>
    </row>
    <row r="95" spans="1:67" s="1" customFormat="1" ht="150.75" customHeight="1" x14ac:dyDescent="0.2">
      <c r="A95" s="181" t="s">
        <v>914</v>
      </c>
      <c r="B95" s="181" t="s">
        <v>974</v>
      </c>
      <c r="C95" s="181" t="s">
        <v>980</v>
      </c>
      <c r="D95" s="185" t="s">
        <v>983</v>
      </c>
      <c r="E95" s="181" t="s">
        <v>789</v>
      </c>
      <c r="F95" s="182"/>
      <c r="G95" s="182"/>
      <c r="H95" s="182">
        <v>1</v>
      </c>
      <c r="I95" s="182">
        <v>1</v>
      </c>
      <c r="J95" s="182">
        <v>1</v>
      </c>
      <c r="K95" s="182">
        <v>1</v>
      </c>
      <c r="L95" s="182">
        <v>1</v>
      </c>
      <c r="M95" s="182">
        <v>1</v>
      </c>
      <c r="N95" s="182">
        <v>1</v>
      </c>
      <c r="O95" s="182">
        <v>1</v>
      </c>
      <c r="P95" s="182">
        <v>1</v>
      </c>
      <c r="Q95" s="182">
        <v>1</v>
      </c>
      <c r="R95" s="183">
        <f t="shared" si="1"/>
        <v>10</v>
      </c>
      <c r="S95" s="181" t="s">
        <v>703</v>
      </c>
      <c r="T95" s="181"/>
      <c r="U95" s="181"/>
      <c r="V95" s="185" t="s">
        <v>1047</v>
      </c>
      <c r="W95" s="187" t="s">
        <v>1099</v>
      </c>
      <c r="X95" s="217"/>
      <c r="Y95" s="168"/>
      <c r="Z95" s="168"/>
      <c r="AA95" s="168"/>
      <c r="AB95" s="168"/>
      <c r="AC95" s="168"/>
      <c r="AD95" s="168"/>
      <c r="AE95" s="168"/>
      <c r="AF95" s="168"/>
      <c r="AG95" s="184"/>
      <c r="AH95" s="184"/>
      <c r="AI95" s="184"/>
      <c r="AJ95" s="184"/>
      <c r="AK95" s="184"/>
      <c r="AL95" s="184"/>
      <c r="AM95" s="184"/>
      <c r="AN95" s="184"/>
      <c r="AO95" s="184"/>
      <c r="AP95" s="184"/>
      <c r="AQ95" s="184"/>
      <c r="AR95" s="184"/>
      <c r="AS95" s="184"/>
      <c r="AT95" s="184"/>
      <c r="AU95" s="184"/>
      <c r="AV95" s="184"/>
      <c r="AW95" s="184"/>
      <c r="AX95" s="184"/>
      <c r="AY95" s="184"/>
      <c r="AZ95" s="184"/>
      <c r="BA95" s="184"/>
      <c r="BB95" s="184"/>
      <c r="BC95" s="184"/>
      <c r="BD95" s="184"/>
      <c r="BE95" s="184"/>
      <c r="BF95" s="184"/>
      <c r="BG95" s="184"/>
      <c r="BH95" s="184"/>
      <c r="BI95" s="184"/>
      <c r="BJ95" s="184"/>
      <c r="BK95" s="184"/>
      <c r="BL95" s="184"/>
      <c r="BM95" s="184"/>
      <c r="BN95" s="184"/>
      <c r="BO95" s="184"/>
    </row>
    <row r="96" spans="1:67" s="1" customFormat="1" ht="152.25" customHeight="1" x14ac:dyDescent="0.2">
      <c r="A96" s="181" t="s">
        <v>914</v>
      </c>
      <c r="B96" s="181" t="s">
        <v>974</v>
      </c>
      <c r="C96" s="185" t="s">
        <v>984</v>
      </c>
      <c r="D96" s="185" t="s">
        <v>985</v>
      </c>
      <c r="E96" s="185" t="s">
        <v>791</v>
      </c>
      <c r="F96" s="186"/>
      <c r="G96" s="186"/>
      <c r="H96" s="186">
        <v>1</v>
      </c>
      <c r="I96" s="186">
        <v>1</v>
      </c>
      <c r="J96" s="186">
        <v>1</v>
      </c>
      <c r="K96" s="186">
        <v>1</v>
      </c>
      <c r="L96" s="186">
        <v>1</v>
      </c>
      <c r="M96" s="186">
        <v>1</v>
      </c>
      <c r="N96" s="186">
        <v>1</v>
      </c>
      <c r="O96" s="186">
        <v>1</v>
      </c>
      <c r="P96" s="186">
        <v>1</v>
      </c>
      <c r="Q96" s="186">
        <v>1</v>
      </c>
      <c r="R96" s="183">
        <f t="shared" si="1"/>
        <v>10</v>
      </c>
      <c r="S96" s="1" t="s">
        <v>795</v>
      </c>
      <c r="T96" s="181"/>
      <c r="U96" s="181"/>
      <c r="V96" s="181" t="s">
        <v>1064</v>
      </c>
      <c r="W96" s="187" t="s">
        <v>1099</v>
      </c>
      <c r="X96" s="217"/>
      <c r="Y96" s="168"/>
      <c r="Z96" s="168"/>
      <c r="AA96" s="168"/>
      <c r="AB96" s="168"/>
      <c r="AC96" s="168"/>
      <c r="AD96" s="168"/>
      <c r="AE96" s="168"/>
      <c r="AF96" s="168"/>
      <c r="AG96" s="184"/>
      <c r="AH96" s="184"/>
      <c r="AI96" s="184"/>
      <c r="AJ96" s="184"/>
      <c r="AK96" s="184"/>
      <c r="AL96" s="184"/>
      <c r="AM96" s="184"/>
      <c r="AN96" s="184"/>
      <c r="AO96" s="184"/>
      <c r="AP96" s="184"/>
      <c r="AQ96" s="184"/>
      <c r="AR96" s="184"/>
      <c r="AS96" s="184"/>
      <c r="AT96" s="184"/>
      <c r="AU96" s="184"/>
      <c r="AV96" s="184"/>
      <c r="AW96" s="184"/>
      <c r="AX96" s="184"/>
      <c r="AY96" s="184"/>
      <c r="AZ96" s="184"/>
      <c r="BA96" s="184"/>
      <c r="BB96" s="184"/>
      <c r="BC96" s="184"/>
      <c r="BD96" s="184"/>
      <c r="BE96" s="184"/>
      <c r="BF96" s="184"/>
      <c r="BG96" s="184"/>
      <c r="BH96" s="184"/>
      <c r="BI96" s="184"/>
      <c r="BJ96" s="184"/>
      <c r="BK96" s="184"/>
      <c r="BL96" s="184"/>
      <c r="BM96" s="184"/>
      <c r="BN96" s="184"/>
      <c r="BO96" s="184"/>
    </row>
    <row r="97" spans="1:67" s="168" customFormat="1" ht="153.75" customHeight="1" x14ac:dyDescent="0.2">
      <c r="A97" s="189" t="s">
        <v>914</v>
      </c>
      <c r="B97" s="189" t="s">
        <v>974</v>
      </c>
      <c r="C97" s="189" t="s">
        <v>984</v>
      </c>
      <c r="D97" s="189" t="s">
        <v>986</v>
      </c>
      <c r="E97" s="189" t="s">
        <v>792</v>
      </c>
      <c r="F97" s="191">
        <v>1</v>
      </c>
      <c r="G97" s="191">
        <v>1</v>
      </c>
      <c r="H97" s="191">
        <v>1</v>
      </c>
      <c r="I97" s="191">
        <v>1</v>
      </c>
      <c r="J97" s="191">
        <v>1</v>
      </c>
      <c r="K97" s="191">
        <v>1</v>
      </c>
      <c r="L97" s="191">
        <v>1</v>
      </c>
      <c r="M97" s="191">
        <v>1</v>
      </c>
      <c r="N97" s="191">
        <v>1</v>
      </c>
      <c r="O97" s="191">
        <v>1</v>
      </c>
      <c r="P97" s="191">
        <v>1</v>
      </c>
      <c r="Q97" s="191">
        <v>1</v>
      </c>
      <c r="R97" s="218">
        <f t="shared" si="1"/>
        <v>12</v>
      </c>
      <c r="S97" s="189" t="s">
        <v>822</v>
      </c>
      <c r="T97" s="189" t="s">
        <v>694</v>
      </c>
      <c r="U97" s="189"/>
      <c r="V97" s="190" t="s">
        <v>1065</v>
      </c>
      <c r="W97" s="220" t="s">
        <v>1101</v>
      </c>
      <c r="X97" s="219" t="s">
        <v>846</v>
      </c>
    </row>
    <row r="98" spans="1:67" s="1" customFormat="1" ht="159" customHeight="1" x14ac:dyDescent="0.2">
      <c r="A98" s="181" t="s">
        <v>914</v>
      </c>
      <c r="B98" s="181" t="s">
        <v>974</v>
      </c>
      <c r="C98" s="185" t="s">
        <v>984</v>
      </c>
      <c r="D98" s="181" t="s">
        <v>987</v>
      </c>
      <c r="E98" s="185" t="s">
        <v>793</v>
      </c>
      <c r="F98" s="186"/>
      <c r="G98" s="186"/>
      <c r="H98" s="186"/>
      <c r="I98" s="186">
        <v>1</v>
      </c>
      <c r="J98" s="186"/>
      <c r="K98" s="186"/>
      <c r="L98" s="186">
        <v>1</v>
      </c>
      <c r="M98" s="186"/>
      <c r="N98" s="186"/>
      <c r="O98" s="186">
        <v>1</v>
      </c>
      <c r="P98" s="186"/>
      <c r="Q98" s="186"/>
      <c r="R98" s="183">
        <f t="shared" si="1"/>
        <v>3</v>
      </c>
      <c r="S98" s="181" t="s">
        <v>1066</v>
      </c>
      <c r="T98" s="181" t="s">
        <v>704</v>
      </c>
      <c r="U98" s="181"/>
      <c r="V98" s="181" t="s">
        <v>1067</v>
      </c>
      <c r="W98" s="187" t="s">
        <v>1087</v>
      </c>
      <c r="X98" s="217"/>
      <c r="Y98" s="168"/>
      <c r="Z98" s="168"/>
      <c r="AA98" s="168"/>
      <c r="AB98" s="168"/>
      <c r="AC98" s="168"/>
      <c r="AD98" s="168"/>
      <c r="AE98" s="168"/>
      <c r="AF98" s="168"/>
      <c r="AG98" s="184"/>
      <c r="AH98" s="184"/>
      <c r="AI98" s="184"/>
      <c r="AJ98" s="184"/>
      <c r="AK98" s="184"/>
      <c r="AL98" s="184"/>
      <c r="AM98" s="184"/>
      <c r="AN98" s="184"/>
      <c r="AO98" s="184"/>
      <c r="AP98" s="184"/>
      <c r="AQ98" s="184"/>
      <c r="AR98" s="184"/>
      <c r="AS98" s="184"/>
      <c r="AT98" s="184"/>
      <c r="AU98" s="184"/>
      <c r="AV98" s="184"/>
      <c r="AW98" s="184"/>
      <c r="AX98" s="184"/>
      <c r="AY98" s="184"/>
      <c r="AZ98" s="184"/>
      <c r="BA98" s="184"/>
      <c r="BB98" s="184"/>
      <c r="BC98" s="184"/>
      <c r="BD98" s="184"/>
      <c r="BE98" s="184"/>
      <c r="BF98" s="184"/>
      <c r="BG98" s="184"/>
      <c r="BH98" s="184"/>
      <c r="BI98" s="184"/>
      <c r="BJ98" s="184"/>
      <c r="BK98" s="184"/>
      <c r="BL98" s="184"/>
      <c r="BM98" s="184"/>
      <c r="BN98" s="184"/>
      <c r="BO98" s="184"/>
    </row>
    <row r="99" spans="1:67" s="1" customFormat="1" ht="153" customHeight="1" x14ac:dyDescent="0.2">
      <c r="A99" s="181" t="s">
        <v>914</v>
      </c>
      <c r="B99" s="181" t="s">
        <v>974</v>
      </c>
      <c r="C99" s="181" t="s">
        <v>984</v>
      </c>
      <c r="D99" s="181" t="s">
        <v>988</v>
      </c>
      <c r="E99" s="181" t="s">
        <v>794</v>
      </c>
      <c r="F99" s="182"/>
      <c r="G99" s="182"/>
      <c r="H99" s="182"/>
      <c r="I99" s="182"/>
      <c r="J99" s="182"/>
      <c r="K99" s="182"/>
      <c r="L99" s="182"/>
      <c r="M99" s="182"/>
      <c r="N99" s="182"/>
      <c r="O99" s="182"/>
      <c r="P99" s="182"/>
      <c r="Q99" s="182">
        <v>1</v>
      </c>
      <c r="R99" s="183">
        <f t="shared" si="1"/>
        <v>1</v>
      </c>
      <c r="S99" s="181" t="s">
        <v>796</v>
      </c>
      <c r="T99" s="181"/>
      <c r="U99" s="181"/>
      <c r="V99" s="185" t="s">
        <v>1064</v>
      </c>
      <c r="W99" s="187" t="s">
        <v>1099</v>
      </c>
      <c r="X99" s="217"/>
      <c r="Y99" s="168"/>
      <c r="Z99" s="168"/>
      <c r="AA99" s="168"/>
      <c r="AB99" s="168"/>
      <c r="AC99" s="168"/>
      <c r="AD99" s="168"/>
      <c r="AE99" s="168"/>
      <c r="AF99" s="168"/>
      <c r="AG99" s="184"/>
      <c r="AH99" s="184"/>
      <c r="AI99" s="184"/>
      <c r="AJ99" s="184"/>
      <c r="AK99" s="184"/>
      <c r="AL99" s="184"/>
      <c r="AM99" s="184"/>
      <c r="AN99" s="184"/>
      <c r="AO99" s="184"/>
      <c r="AP99" s="184"/>
      <c r="AQ99" s="184"/>
      <c r="AR99" s="184"/>
      <c r="AS99" s="184"/>
      <c r="AT99" s="184"/>
      <c r="AU99" s="184"/>
      <c r="AV99" s="184"/>
      <c r="AW99" s="184"/>
      <c r="AX99" s="184"/>
      <c r="AY99" s="184"/>
      <c r="AZ99" s="184"/>
      <c r="BA99" s="184"/>
      <c r="BB99" s="184"/>
      <c r="BC99" s="184"/>
      <c r="BD99" s="184"/>
      <c r="BE99" s="184"/>
      <c r="BF99" s="184"/>
      <c r="BG99" s="184"/>
      <c r="BH99" s="184"/>
      <c r="BI99" s="184"/>
      <c r="BJ99" s="184"/>
      <c r="BK99" s="184"/>
      <c r="BL99" s="184"/>
      <c r="BM99" s="184"/>
      <c r="BN99" s="184"/>
      <c r="BO99" s="184"/>
    </row>
    <row r="100" spans="1:67" s="177" customFormat="1" ht="11.25" customHeight="1" x14ac:dyDescent="0.25">
      <c r="A100" s="181"/>
      <c r="B100" s="178"/>
      <c r="C100" s="199"/>
      <c r="D100" s="199"/>
      <c r="E100" s="208"/>
      <c r="F100" s="209">
        <f t="shared" ref="F100:R100" si="2">SUM(F9:F99)</f>
        <v>19</v>
      </c>
      <c r="G100" s="209">
        <f t="shared" si="2"/>
        <v>18</v>
      </c>
      <c r="H100" s="209">
        <f t="shared" si="2"/>
        <v>46</v>
      </c>
      <c r="I100" s="209">
        <f t="shared" si="2"/>
        <v>23</v>
      </c>
      <c r="J100" s="209">
        <f t="shared" si="2"/>
        <v>27</v>
      </c>
      <c r="K100" s="209">
        <f t="shared" si="2"/>
        <v>46</v>
      </c>
      <c r="L100" s="209">
        <f t="shared" si="2"/>
        <v>28</v>
      </c>
      <c r="M100" s="209">
        <f t="shared" si="2"/>
        <v>22</v>
      </c>
      <c r="N100" s="209">
        <f t="shared" si="2"/>
        <v>46</v>
      </c>
      <c r="O100" s="209">
        <f t="shared" si="2"/>
        <v>27</v>
      </c>
      <c r="P100" s="209">
        <f t="shared" si="2"/>
        <v>27</v>
      </c>
      <c r="Q100" s="209">
        <f t="shared" si="2"/>
        <v>40</v>
      </c>
      <c r="R100" s="209">
        <f t="shared" si="2"/>
        <v>369</v>
      </c>
      <c r="S100" s="178"/>
      <c r="T100" s="178"/>
      <c r="U100" s="178"/>
      <c r="V100" s="210"/>
      <c r="W100" s="234"/>
      <c r="X100" s="216"/>
      <c r="Y100" s="176"/>
      <c r="Z100" s="176"/>
      <c r="AA100" s="176"/>
      <c r="AB100" s="176"/>
      <c r="AC100" s="176"/>
      <c r="AD100" s="176"/>
      <c r="AE100" s="176"/>
      <c r="AF100" s="176"/>
      <c r="AG100" s="175"/>
      <c r="AH100" s="175"/>
      <c r="AI100" s="175"/>
      <c r="AJ100" s="175"/>
      <c r="AK100" s="175"/>
      <c r="AL100" s="175"/>
      <c r="AM100" s="175"/>
      <c r="AN100" s="175"/>
      <c r="AO100" s="175"/>
      <c r="AP100" s="175"/>
      <c r="AQ100" s="175"/>
      <c r="AR100" s="175"/>
      <c r="AS100" s="175"/>
      <c r="AT100" s="175"/>
      <c r="AU100" s="175"/>
      <c r="AV100" s="175"/>
      <c r="AW100" s="175"/>
      <c r="AX100" s="175"/>
      <c r="AY100" s="175"/>
      <c r="AZ100" s="175"/>
      <c r="BA100" s="175"/>
      <c r="BB100" s="175"/>
      <c r="BC100" s="175"/>
      <c r="BD100" s="175"/>
      <c r="BE100" s="175"/>
      <c r="BF100" s="175"/>
      <c r="BG100" s="175"/>
      <c r="BH100" s="175"/>
      <c r="BI100" s="175"/>
      <c r="BJ100" s="175"/>
      <c r="BK100" s="175"/>
      <c r="BL100" s="175"/>
      <c r="BM100" s="175"/>
      <c r="BN100" s="175"/>
      <c r="BO100" s="175"/>
    </row>
    <row r="101" spans="1:67" s="177" customFormat="1" ht="11.25" customHeight="1" x14ac:dyDescent="0.25">
      <c r="N101" s="179"/>
      <c r="O101" s="180"/>
      <c r="P101" s="176"/>
      <c r="Q101" s="176"/>
      <c r="R101" s="176"/>
      <c r="S101" s="176"/>
      <c r="T101" s="176"/>
      <c r="U101" s="176"/>
      <c r="V101" s="176"/>
      <c r="W101" s="235"/>
      <c r="X101" s="216"/>
      <c r="Y101" s="176"/>
      <c r="Z101" s="176"/>
      <c r="AA101" s="176"/>
      <c r="AB101" s="176"/>
      <c r="AC101" s="176"/>
      <c r="AD101" s="176"/>
      <c r="AE101" s="176"/>
      <c r="AF101" s="176"/>
      <c r="AG101" s="175"/>
      <c r="AH101" s="175"/>
      <c r="AI101" s="175"/>
      <c r="AJ101" s="175"/>
      <c r="AK101" s="175"/>
      <c r="AL101" s="175"/>
      <c r="AM101" s="175"/>
      <c r="AN101" s="175"/>
      <c r="AO101" s="175"/>
      <c r="AP101" s="175"/>
      <c r="AQ101" s="175"/>
      <c r="AR101" s="175"/>
      <c r="AS101" s="175"/>
      <c r="AT101" s="175"/>
      <c r="AU101" s="175"/>
      <c r="AV101" s="175"/>
      <c r="AW101" s="175"/>
      <c r="AX101" s="175"/>
      <c r="AY101" s="175"/>
      <c r="AZ101" s="175"/>
      <c r="BA101" s="175"/>
      <c r="BB101" s="175"/>
      <c r="BC101" s="175"/>
      <c r="BD101" s="175"/>
      <c r="BE101" s="175"/>
      <c r="BF101" s="175"/>
      <c r="BG101" s="175"/>
      <c r="BH101" s="175"/>
      <c r="BI101" s="175"/>
      <c r="BJ101" s="175"/>
      <c r="BK101" s="175"/>
      <c r="BL101" s="175"/>
      <c r="BM101" s="175"/>
      <c r="BN101" s="175"/>
      <c r="BO101" s="175"/>
    </row>
    <row r="102" spans="1:67" s="177" customFormat="1" ht="11.25" customHeight="1" x14ac:dyDescent="0.25">
      <c r="N102" s="179"/>
      <c r="O102" s="180"/>
      <c r="P102" s="176"/>
      <c r="Q102" s="176"/>
      <c r="R102" s="176"/>
      <c r="S102" s="176"/>
      <c r="T102" s="176"/>
      <c r="U102" s="176"/>
      <c r="V102" s="176"/>
      <c r="W102" s="235"/>
      <c r="X102" s="216"/>
      <c r="Y102" s="176"/>
      <c r="Z102" s="176"/>
      <c r="AA102" s="176"/>
      <c r="AB102" s="176"/>
      <c r="AC102" s="176"/>
      <c r="AD102" s="176"/>
      <c r="AE102" s="176"/>
      <c r="AF102" s="176"/>
      <c r="AG102" s="175"/>
      <c r="AH102" s="175"/>
      <c r="AI102" s="175"/>
      <c r="AJ102" s="175"/>
      <c r="AK102" s="175"/>
      <c r="AL102" s="175"/>
      <c r="AM102" s="175"/>
      <c r="AN102" s="175"/>
      <c r="AO102" s="175"/>
      <c r="AP102" s="175"/>
      <c r="AQ102" s="175"/>
      <c r="AR102" s="175"/>
      <c r="AS102" s="175"/>
      <c r="AT102" s="175"/>
      <c r="AU102" s="175"/>
      <c r="AV102" s="175"/>
      <c r="AW102" s="175"/>
      <c r="AX102" s="175"/>
      <c r="AY102" s="175"/>
      <c r="AZ102" s="175"/>
      <c r="BA102" s="175"/>
      <c r="BB102" s="175"/>
      <c r="BC102" s="175"/>
      <c r="BD102" s="175"/>
      <c r="BE102" s="175"/>
      <c r="BF102" s="175"/>
      <c r="BG102" s="175"/>
      <c r="BH102" s="175"/>
      <c r="BI102" s="175"/>
      <c r="BJ102" s="175"/>
      <c r="BK102" s="175"/>
      <c r="BL102" s="175"/>
      <c r="BM102" s="175"/>
      <c r="BN102" s="175"/>
      <c r="BO102" s="175"/>
    </row>
    <row r="103" spans="1:67" s="177" customFormat="1" ht="11.25" customHeight="1" x14ac:dyDescent="0.25">
      <c r="N103" s="179"/>
      <c r="O103" s="180"/>
      <c r="P103" s="176"/>
      <c r="Q103" s="176"/>
      <c r="R103" s="176"/>
      <c r="S103" s="176"/>
      <c r="T103" s="176"/>
      <c r="U103" s="176"/>
      <c r="V103" s="176"/>
      <c r="W103" s="235"/>
      <c r="X103" s="216"/>
      <c r="Y103" s="176"/>
      <c r="Z103" s="176"/>
      <c r="AA103" s="176"/>
      <c r="AB103" s="176"/>
      <c r="AC103" s="176"/>
      <c r="AD103" s="176"/>
      <c r="AE103" s="176"/>
      <c r="AF103" s="176"/>
      <c r="AG103" s="175"/>
      <c r="AH103" s="175"/>
      <c r="AI103" s="175"/>
      <c r="AJ103" s="175"/>
      <c r="AK103" s="175"/>
      <c r="AL103" s="175"/>
      <c r="AM103" s="175"/>
      <c r="AN103" s="175"/>
      <c r="AO103" s="175"/>
      <c r="AP103" s="175"/>
      <c r="AQ103" s="175"/>
      <c r="AR103" s="175"/>
      <c r="AS103" s="175"/>
      <c r="AT103" s="175"/>
      <c r="AU103" s="175"/>
      <c r="AV103" s="175"/>
      <c r="AW103" s="175"/>
      <c r="AX103" s="175"/>
      <c r="AY103" s="175"/>
      <c r="AZ103" s="175"/>
      <c r="BA103" s="175"/>
      <c r="BB103" s="175"/>
      <c r="BC103" s="175"/>
      <c r="BD103" s="175"/>
      <c r="BE103" s="175"/>
      <c r="BF103" s="175"/>
      <c r="BG103" s="175"/>
      <c r="BH103" s="175"/>
      <c r="BI103" s="175"/>
      <c r="BJ103" s="175"/>
      <c r="BK103" s="175"/>
      <c r="BL103" s="175"/>
      <c r="BM103" s="175"/>
      <c r="BN103" s="175"/>
      <c r="BO103" s="175"/>
    </row>
    <row r="104" spans="1:67" s="177" customFormat="1" x14ac:dyDescent="0.25">
      <c r="N104" s="179"/>
      <c r="O104" s="180"/>
      <c r="P104" s="176"/>
      <c r="Q104" s="176"/>
      <c r="R104" s="176"/>
      <c r="S104" s="176"/>
      <c r="T104" s="176"/>
      <c r="U104" s="176"/>
      <c r="V104" s="176"/>
      <c r="W104" s="235"/>
      <c r="X104" s="216"/>
      <c r="Y104" s="176"/>
      <c r="Z104" s="176"/>
      <c r="AA104" s="176"/>
      <c r="AB104" s="176"/>
      <c r="AC104" s="176"/>
      <c r="AD104" s="176"/>
      <c r="AE104" s="176"/>
      <c r="AF104" s="176"/>
      <c r="AG104" s="175"/>
      <c r="AH104" s="175"/>
      <c r="AI104" s="175"/>
      <c r="AJ104" s="175"/>
      <c r="AK104" s="175"/>
      <c r="AL104" s="175"/>
      <c r="AM104" s="175"/>
      <c r="AN104" s="175"/>
      <c r="AO104" s="175"/>
      <c r="AP104" s="175"/>
      <c r="AQ104" s="175"/>
      <c r="AR104" s="175"/>
      <c r="AS104" s="175"/>
      <c r="AT104" s="175"/>
      <c r="AU104" s="175"/>
      <c r="AV104" s="175"/>
      <c r="AW104" s="175"/>
      <c r="AX104" s="175"/>
      <c r="AY104" s="175"/>
      <c r="AZ104" s="175"/>
      <c r="BA104" s="175"/>
      <c r="BB104" s="175"/>
      <c r="BC104" s="175"/>
      <c r="BD104" s="175"/>
      <c r="BE104" s="175"/>
      <c r="BF104" s="175"/>
      <c r="BG104" s="175"/>
      <c r="BH104" s="175"/>
      <c r="BI104" s="175"/>
      <c r="BJ104" s="175"/>
      <c r="BK104" s="175"/>
      <c r="BL104" s="175"/>
      <c r="BM104" s="175"/>
      <c r="BN104" s="175"/>
      <c r="BO104" s="175"/>
    </row>
    <row r="105" spans="1:67" s="177" customFormat="1" x14ac:dyDescent="0.25">
      <c r="N105" s="179"/>
      <c r="O105" s="180"/>
      <c r="P105" s="176"/>
      <c r="Q105" s="176"/>
      <c r="R105" s="176"/>
      <c r="S105" s="176"/>
      <c r="T105" s="176"/>
      <c r="U105" s="176"/>
      <c r="V105" s="176"/>
      <c r="W105" s="235"/>
      <c r="X105" s="216"/>
      <c r="Y105" s="176"/>
      <c r="Z105" s="176"/>
      <c r="AA105" s="176"/>
      <c r="AB105" s="176"/>
      <c r="AC105" s="176"/>
      <c r="AD105" s="176"/>
      <c r="AE105" s="176"/>
      <c r="AF105" s="176"/>
      <c r="AG105" s="175"/>
      <c r="AH105" s="175"/>
      <c r="AI105" s="175"/>
      <c r="AJ105" s="175"/>
      <c r="AK105" s="175"/>
      <c r="AL105" s="175"/>
      <c r="AM105" s="175"/>
      <c r="AN105" s="175"/>
      <c r="AO105" s="175"/>
      <c r="AP105" s="175"/>
      <c r="AQ105" s="175"/>
      <c r="AR105" s="175"/>
      <c r="AS105" s="175"/>
      <c r="AT105" s="175"/>
      <c r="AU105" s="175"/>
      <c r="AV105" s="175"/>
      <c r="AW105" s="175"/>
      <c r="AX105" s="175"/>
      <c r="AY105" s="175"/>
      <c r="AZ105" s="175"/>
      <c r="BA105" s="175"/>
      <c r="BB105" s="175"/>
      <c r="BC105" s="175"/>
      <c r="BD105" s="175"/>
      <c r="BE105" s="175"/>
      <c r="BF105" s="175"/>
      <c r="BG105" s="175"/>
      <c r="BH105" s="175"/>
      <c r="BI105" s="175"/>
      <c r="BJ105" s="175"/>
      <c r="BK105" s="175"/>
      <c r="BL105" s="175"/>
      <c r="BM105" s="175"/>
      <c r="BN105" s="175"/>
      <c r="BO105" s="175"/>
    </row>
    <row r="106" spans="1:67" s="177" customFormat="1" x14ac:dyDescent="0.25">
      <c r="N106" s="179"/>
      <c r="O106" s="180"/>
      <c r="P106" s="176"/>
      <c r="Q106" s="176"/>
      <c r="R106" s="176"/>
      <c r="S106" s="176"/>
      <c r="T106" s="176"/>
      <c r="U106" s="176"/>
      <c r="V106" s="176"/>
      <c r="W106" s="235"/>
      <c r="X106" s="216"/>
      <c r="Y106" s="176"/>
      <c r="Z106" s="176"/>
      <c r="AA106" s="176"/>
      <c r="AB106" s="176"/>
      <c r="AC106" s="176"/>
      <c r="AD106" s="176"/>
      <c r="AE106" s="176"/>
      <c r="AF106" s="176"/>
      <c r="AG106" s="175"/>
      <c r="AH106" s="175"/>
      <c r="AI106" s="175"/>
      <c r="AJ106" s="175"/>
      <c r="AK106" s="175"/>
      <c r="AL106" s="175"/>
      <c r="AM106" s="175"/>
      <c r="AN106" s="175"/>
      <c r="AO106" s="175"/>
      <c r="AP106" s="175"/>
      <c r="AQ106" s="175"/>
      <c r="AR106" s="175"/>
      <c r="AS106" s="175"/>
      <c r="AT106" s="175"/>
      <c r="AU106" s="175"/>
      <c r="AV106" s="175"/>
      <c r="AW106" s="175"/>
      <c r="AX106" s="175"/>
      <c r="AY106" s="175"/>
      <c r="AZ106" s="175"/>
      <c r="BA106" s="175"/>
      <c r="BB106" s="175"/>
      <c r="BC106" s="175"/>
      <c r="BD106" s="175"/>
      <c r="BE106" s="175"/>
      <c r="BF106" s="175"/>
      <c r="BG106" s="175"/>
      <c r="BH106" s="175"/>
      <c r="BI106" s="175"/>
      <c r="BJ106" s="175"/>
      <c r="BK106" s="175"/>
      <c r="BL106" s="175"/>
      <c r="BM106" s="175"/>
      <c r="BN106" s="175"/>
      <c r="BO106" s="175"/>
    </row>
    <row r="107" spans="1:67" s="177" customFormat="1" x14ac:dyDescent="0.25">
      <c r="N107" s="179"/>
      <c r="O107" s="180"/>
      <c r="P107" s="176"/>
      <c r="Q107" s="176"/>
      <c r="R107" s="176"/>
      <c r="S107" s="176"/>
      <c r="T107" s="176"/>
      <c r="U107" s="176"/>
      <c r="V107" s="176"/>
      <c r="W107" s="235"/>
      <c r="X107" s="216"/>
      <c r="Y107" s="176"/>
      <c r="Z107" s="176"/>
      <c r="AA107" s="176"/>
      <c r="AB107" s="176"/>
      <c r="AC107" s="176"/>
      <c r="AD107" s="176"/>
      <c r="AE107" s="176"/>
      <c r="AF107" s="176"/>
      <c r="AG107" s="175"/>
      <c r="AH107" s="175"/>
      <c r="AI107" s="175"/>
      <c r="AJ107" s="175"/>
      <c r="AK107" s="175"/>
      <c r="AL107" s="175"/>
      <c r="AM107" s="175"/>
      <c r="AN107" s="175"/>
      <c r="AO107" s="175"/>
      <c r="AP107" s="175"/>
      <c r="AQ107" s="175"/>
      <c r="AR107" s="175"/>
      <c r="AS107" s="175"/>
      <c r="AT107" s="175"/>
      <c r="AU107" s="175"/>
      <c r="AV107" s="175"/>
      <c r="AW107" s="175"/>
      <c r="AX107" s="175"/>
      <c r="AY107" s="175"/>
      <c r="AZ107" s="175"/>
      <c r="BA107" s="175"/>
      <c r="BB107" s="175"/>
      <c r="BC107" s="175"/>
      <c r="BD107" s="175"/>
      <c r="BE107" s="175"/>
      <c r="BF107" s="175"/>
      <c r="BG107" s="175"/>
      <c r="BH107" s="175"/>
      <c r="BI107" s="175"/>
      <c r="BJ107" s="175"/>
      <c r="BK107" s="175"/>
      <c r="BL107" s="175"/>
      <c r="BM107" s="175"/>
      <c r="BN107" s="175"/>
      <c r="BO107" s="175"/>
    </row>
    <row r="108" spans="1:67" s="177" customFormat="1" x14ac:dyDescent="0.25">
      <c r="N108" s="179"/>
      <c r="O108" s="180"/>
      <c r="P108" s="176"/>
      <c r="Q108" s="176"/>
      <c r="R108" s="176"/>
      <c r="S108" s="176"/>
      <c r="T108" s="176"/>
      <c r="U108" s="176"/>
      <c r="V108" s="176"/>
      <c r="W108" s="235"/>
      <c r="X108" s="216"/>
      <c r="Y108" s="176"/>
      <c r="Z108" s="176"/>
      <c r="AA108" s="176"/>
      <c r="AB108" s="176"/>
      <c r="AC108" s="176"/>
      <c r="AD108" s="176"/>
      <c r="AE108" s="176"/>
      <c r="AF108" s="176"/>
      <c r="AG108" s="175"/>
      <c r="AH108" s="175"/>
      <c r="AI108" s="175"/>
      <c r="AJ108" s="175"/>
      <c r="AK108" s="175"/>
      <c r="AL108" s="175"/>
      <c r="AM108" s="175"/>
      <c r="AN108" s="175"/>
      <c r="AO108" s="175"/>
      <c r="AP108" s="175"/>
      <c r="AQ108" s="175"/>
      <c r="AR108" s="175"/>
      <c r="AS108" s="175"/>
      <c r="AT108" s="175"/>
      <c r="AU108" s="175"/>
      <c r="AV108" s="175"/>
      <c r="AW108" s="175"/>
      <c r="AX108" s="175"/>
      <c r="AY108" s="175"/>
      <c r="AZ108" s="175"/>
      <c r="BA108" s="175"/>
      <c r="BB108" s="175"/>
      <c r="BC108" s="175"/>
      <c r="BD108" s="175"/>
      <c r="BE108" s="175"/>
      <c r="BF108" s="175"/>
      <c r="BG108" s="175"/>
      <c r="BH108" s="175"/>
      <c r="BI108" s="175"/>
      <c r="BJ108" s="175"/>
      <c r="BK108" s="175"/>
      <c r="BL108" s="175"/>
      <c r="BM108" s="175"/>
      <c r="BN108" s="175"/>
      <c r="BO108" s="175"/>
    </row>
    <row r="109" spans="1:67" s="177" customFormat="1" x14ac:dyDescent="0.25">
      <c r="N109" s="179"/>
      <c r="O109" s="180"/>
      <c r="P109" s="176"/>
      <c r="Q109" s="176"/>
      <c r="R109" s="176"/>
      <c r="S109" s="176"/>
      <c r="T109" s="176"/>
      <c r="U109" s="176"/>
      <c r="V109" s="176"/>
      <c r="W109" s="235"/>
      <c r="X109" s="216"/>
      <c r="Y109" s="176"/>
      <c r="Z109" s="176"/>
      <c r="AA109" s="176"/>
      <c r="AB109" s="176"/>
      <c r="AC109" s="176"/>
      <c r="AD109" s="176"/>
      <c r="AE109" s="176"/>
      <c r="AF109" s="176"/>
      <c r="AG109" s="175"/>
      <c r="AH109" s="175"/>
      <c r="AI109" s="175"/>
      <c r="AJ109" s="175"/>
      <c r="AK109" s="175"/>
      <c r="AL109" s="175"/>
      <c r="AM109" s="175"/>
      <c r="AN109" s="175"/>
      <c r="AO109" s="175"/>
      <c r="AP109" s="175"/>
      <c r="AQ109" s="175"/>
      <c r="AR109" s="175"/>
      <c r="AS109" s="175"/>
      <c r="AT109" s="175"/>
      <c r="AU109" s="175"/>
      <c r="AV109" s="175"/>
      <c r="AW109" s="175"/>
      <c r="AX109" s="175"/>
      <c r="AY109" s="175"/>
      <c r="AZ109" s="175"/>
      <c r="BA109" s="175"/>
      <c r="BB109" s="175"/>
      <c r="BC109" s="175"/>
      <c r="BD109" s="175"/>
      <c r="BE109" s="175"/>
      <c r="BF109" s="175"/>
      <c r="BG109" s="175"/>
      <c r="BH109" s="175"/>
      <c r="BI109" s="175"/>
      <c r="BJ109" s="175"/>
      <c r="BK109" s="175"/>
      <c r="BL109" s="175"/>
      <c r="BM109" s="175"/>
      <c r="BN109" s="175"/>
      <c r="BO109" s="175"/>
    </row>
    <row r="110" spans="1:67" s="177" customFormat="1" x14ac:dyDescent="0.25">
      <c r="N110" s="179"/>
      <c r="O110" s="180"/>
      <c r="P110" s="176"/>
      <c r="Q110" s="176"/>
      <c r="R110" s="176"/>
      <c r="S110" s="176"/>
      <c r="T110" s="176"/>
      <c r="U110" s="176"/>
      <c r="V110" s="176"/>
      <c r="W110" s="235"/>
      <c r="X110" s="216"/>
      <c r="Y110" s="176"/>
      <c r="Z110" s="176"/>
      <c r="AA110" s="176"/>
      <c r="AB110" s="176"/>
      <c r="AC110" s="176"/>
      <c r="AD110" s="176"/>
      <c r="AE110" s="176"/>
      <c r="AF110" s="176"/>
      <c r="AG110" s="175"/>
      <c r="AH110" s="175"/>
      <c r="AI110" s="175"/>
      <c r="AJ110" s="175"/>
      <c r="AK110" s="175"/>
      <c r="AL110" s="175"/>
      <c r="AM110" s="175"/>
      <c r="AN110" s="175"/>
      <c r="AO110" s="175"/>
      <c r="AP110" s="175"/>
      <c r="AQ110" s="175"/>
      <c r="AR110" s="175"/>
      <c r="AS110" s="175"/>
      <c r="AT110" s="175"/>
      <c r="AU110" s="175"/>
      <c r="AV110" s="175"/>
      <c r="AW110" s="175"/>
      <c r="AX110" s="175"/>
      <c r="AY110" s="175"/>
      <c r="AZ110" s="175"/>
      <c r="BA110" s="175"/>
      <c r="BB110" s="175"/>
      <c r="BC110" s="175"/>
      <c r="BD110" s="175"/>
      <c r="BE110" s="175"/>
      <c r="BF110" s="175"/>
      <c r="BG110" s="175"/>
      <c r="BH110" s="175"/>
      <c r="BI110" s="175"/>
      <c r="BJ110" s="175"/>
      <c r="BK110" s="175"/>
      <c r="BL110" s="175"/>
      <c r="BM110" s="175"/>
      <c r="BN110" s="175"/>
      <c r="BO110" s="175"/>
    </row>
    <row r="111" spans="1:67" s="177" customFormat="1" x14ac:dyDescent="0.25">
      <c r="N111" s="179"/>
      <c r="O111" s="180"/>
      <c r="P111" s="176"/>
      <c r="Q111" s="176"/>
      <c r="R111" s="176"/>
      <c r="S111" s="176"/>
      <c r="T111" s="176"/>
      <c r="U111" s="176"/>
      <c r="V111" s="176"/>
      <c r="W111" s="235"/>
      <c r="X111" s="216"/>
      <c r="Y111" s="176"/>
      <c r="Z111" s="176"/>
      <c r="AA111" s="176"/>
      <c r="AB111" s="176"/>
      <c r="AC111" s="176"/>
      <c r="AD111" s="176"/>
      <c r="AE111" s="176"/>
      <c r="AF111" s="176"/>
      <c r="AG111" s="175"/>
      <c r="AH111" s="175"/>
      <c r="AI111" s="175"/>
      <c r="AJ111" s="175"/>
      <c r="AK111" s="175"/>
      <c r="AL111" s="175"/>
      <c r="AM111" s="175"/>
      <c r="AN111" s="175"/>
      <c r="AO111" s="175"/>
      <c r="AP111" s="175"/>
      <c r="AQ111" s="175"/>
      <c r="AR111" s="175"/>
      <c r="AS111" s="175"/>
      <c r="AT111" s="175"/>
      <c r="AU111" s="175"/>
      <c r="AV111" s="175"/>
      <c r="AW111" s="175"/>
      <c r="AX111" s="175"/>
      <c r="AY111" s="175"/>
      <c r="AZ111" s="175"/>
      <c r="BA111" s="175"/>
      <c r="BB111" s="175"/>
      <c r="BC111" s="175"/>
      <c r="BD111" s="175"/>
      <c r="BE111" s="175"/>
      <c r="BF111" s="175"/>
      <c r="BG111" s="175"/>
      <c r="BH111" s="175"/>
      <c r="BI111" s="175"/>
      <c r="BJ111" s="175"/>
      <c r="BK111" s="175"/>
      <c r="BL111" s="175"/>
      <c r="BM111" s="175"/>
      <c r="BN111" s="175"/>
      <c r="BO111" s="175"/>
    </row>
    <row r="112" spans="1: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row r="192" spans="12:67" s="172" customFormat="1" x14ac:dyDescent="0.25">
      <c r="L192" s="174"/>
      <c r="M192" s="169"/>
      <c r="N192" s="170"/>
      <c r="O192" s="170"/>
      <c r="P192" s="170"/>
      <c r="Q192" s="170"/>
      <c r="R192" s="170"/>
      <c r="S192" s="170"/>
      <c r="T192" s="170"/>
      <c r="U192" s="170"/>
      <c r="W192" s="232"/>
      <c r="X192" s="215"/>
      <c r="Y192" s="170"/>
      <c r="Z192" s="170"/>
      <c r="AA192" s="170"/>
      <c r="AB192" s="170"/>
      <c r="AC192" s="170"/>
      <c r="AD192" s="170"/>
      <c r="AE192" s="170"/>
      <c r="AF192" s="170"/>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row>
    <row r="193" spans="12:67" s="172" customFormat="1" x14ac:dyDescent="0.25">
      <c r="L193" s="174"/>
      <c r="M193" s="169"/>
      <c r="N193" s="170"/>
      <c r="O193" s="170"/>
      <c r="P193" s="170"/>
      <c r="Q193" s="170"/>
      <c r="R193" s="170"/>
      <c r="S193" s="170"/>
      <c r="T193" s="170"/>
      <c r="U193" s="170"/>
      <c r="W193" s="232"/>
      <c r="X193" s="215"/>
      <c r="Y193" s="170"/>
      <c r="Z193" s="170"/>
      <c r="AA193" s="170"/>
      <c r="AB193" s="170"/>
      <c r="AC193" s="170"/>
      <c r="AD193" s="170"/>
      <c r="AE193" s="170"/>
      <c r="AF193" s="170"/>
      <c r="AG193" s="171"/>
      <c r="AH193" s="171"/>
      <c r="AI193" s="171"/>
      <c r="AJ193" s="171"/>
      <c r="AK193" s="171"/>
      <c r="AL193" s="171"/>
      <c r="AM193" s="171"/>
      <c r="AN193" s="171"/>
      <c r="AO193" s="171"/>
      <c r="AP193" s="171"/>
      <c r="AQ193" s="171"/>
      <c r="AR193" s="171"/>
      <c r="AS193" s="171"/>
      <c r="AT193" s="171"/>
      <c r="AU193" s="171"/>
      <c r="AV193" s="171"/>
      <c r="AW193" s="171"/>
      <c r="AX193" s="171"/>
      <c r="AY193" s="171"/>
      <c r="AZ193" s="171"/>
      <c r="BA193" s="171"/>
      <c r="BB193" s="171"/>
      <c r="BC193" s="171"/>
      <c r="BD193" s="171"/>
      <c r="BE193" s="171"/>
      <c r="BF193" s="171"/>
      <c r="BG193" s="171"/>
      <c r="BH193" s="171"/>
      <c r="BI193" s="171"/>
      <c r="BJ193" s="171"/>
      <c r="BK193" s="171"/>
      <c r="BL193" s="171"/>
      <c r="BM193" s="171"/>
      <c r="BN193" s="171"/>
      <c r="BO193" s="171"/>
    </row>
    <row r="194" spans="12:67" s="172" customFormat="1" x14ac:dyDescent="0.25">
      <c r="L194" s="174"/>
      <c r="M194" s="169"/>
      <c r="N194" s="170"/>
      <c r="O194" s="170"/>
      <c r="P194" s="170"/>
      <c r="Q194" s="170"/>
      <c r="R194" s="170"/>
      <c r="S194" s="170"/>
      <c r="T194" s="170"/>
      <c r="U194" s="170"/>
      <c r="W194" s="232"/>
      <c r="X194" s="215"/>
      <c r="Y194" s="170"/>
      <c r="Z194" s="170"/>
      <c r="AA194" s="170"/>
      <c r="AB194" s="170"/>
      <c r="AC194" s="170"/>
      <c r="AD194" s="170"/>
      <c r="AE194" s="170"/>
      <c r="AF194" s="170"/>
      <c r="AG194" s="171"/>
      <c r="AH194" s="171"/>
      <c r="AI194" s="171"/>
      <c r="AJ194" s="171"/>
      <c r="AK194" s="171"/>
      <c r="AL194" s="171"/>
      <c r="AM194" s="171"/>
      <c r="AN194" s="171"/>
      <c r="AO194" s="171"/>
      <c r="AP194" s="171"/>
      <c r="AQ194" s="171"/>
      <c r="AR194" s="171"/>
      <c r="AS194" s="171"/>
      <c r="AT194" s="171"/>
      <c r="AU194" s="171"/>
      <c r="AV194" s="171"/>
      <c r="AW194" s="171"/>
      <c r="AX194" s="171"/>
      <c r="AY194" s="171"/>
      <c r="AZ194" s="171"/>
      <c r="BA194" s="171"/>
      <c r="BB194" s="171"/>
      <c r="BC194" s="171"/>
      <c r="BD194" s="171"/>
      <c r="BE194" s="171"/>
      <c r="BF194" s="171"/>
      <c r="BG194" s="171"/>
      <c r="BH194" s="171"/>
      <c r="BI194" s="171"/>
      <c r="BJ194" s="171"/>
      <c r="BK194" s="171"/>
      <c r="BL194" s="171"/>
      <c r="BM194" s="171"/>
      <c r="BN194" s="171"/>
      <c r="BO194" s="171"/>
    </row>
    <row r="195" spans="12:67" s="172" customFormat="1" x14ac:dyDescent="0.25">
      <c r="L195" s="174"/>
      <c r="M195" s="169"/>
      <c r="N195" s="170"/>
      <c r="O195" s="170"/>
      <c r="P195" s="170"/>
      <c r="Q195" s="170"/>
      <c r="R195" s="170"/>
      <c r="S195" s="170"/>
      <c r="T195" s="170"/>
      <c r="U195" s="170"/>
      <c r="W195" s="232"/>
      <c r="X195" s="215"/>
      <c r="Y195" s="170"/>
      <c r="Z195" s="170"/>
      <c r="AA195" s="170"/>
      <c r="AB195" s="170"/>
      <c r="AC195" s="170"/>
      <c r="AD195" s="170"/>
      <c r="AE195" s="170"/>
      <c r="AF195" s="170"/>
      <c r="AG195" s="171"/>
      <c r="AH195" s="171"/>
      <c r="AI195" s="171"/>
      <c r="AJ195" s="171"/>
      <c r="AK195" s="171"/>
      <c r="AL195" s="171"/>
      <c r="AM195" s="171"/>
      <c r="AN195" s="171"/>
      <c r="AO195" s="171"/>
      <c r="AP195" s="171"/>
      <c r="AQ195" s="171"/>
      <c r="AR195" s="171"/>
      <c r="AS195" s="171"/>
      <c r="AT195" s="171"/>
      <c r="AU195" s="171"/>
      <c r="AV195" s="171"/>
      <c r="AW195" s="171"/>
      <c r="AX195" s="171"/>
      <c r="AY195" s="171"/>
      <c r="AZ195" s="171"/>
      <c r="BA195" s="171"/>
      <c r="BB195" s="171"/>
      <c r="BC195" s="171"/>
      <c r="BD195" s="171"/>
      <c r="BE195" s="171"/>
      <c r="BF195" s="171"/>
      <c r="BG195" s="171"/>
      <c r="BH195" s="171"/>
      <c r="BI195" s="171"/>
      <c r="BJ195" s="171"/>
      <c r="BK195" s="171"/>
      <c r="BL195" s="171"/>
      <c r="BM195" s="171"/>
      <c r="BN195" s="171"/>
      <c r="BO195" s="171"/>
    </row>
    <row r="196" spans="12:67" s="172" customFormat="1" x14ac:dyDescent="0.25">
      <c r="L196" s="174"/>
      <c r="M196" s="169"/>
      <c r="N196" s="170"/>
      <c r="O196" s="170"/>
      <c r="P196" s="170"/>
      <c r="Q196" s="170"/>
      <c r="R196" s="170"/>
      <c r="S196" s="170"/>
      <c r="T196" s="170"/>
      <c r="U196" s="170"/>
      <c r="W196" s="232"/>
      <c r="X196" s="215"/>
      <c r="Y196" s="170"/>
      <c r="Z196" s="170"/>
      <c r="AA196" s="170"/>
      <c r="AB196" s="170"/>
      <c r="AC196" s="170"/>
      <c r="AD196" s="170"/>
      <c r="AE196" s="170"/>
      <c r="AF196" s="170"/>
      <c r="AG196" s="171"/>
      <c r="AH196" s="171"/>
      <c r="AI196" s="171"/>
      <c r="AJ196" s="171"/>
      <c r="AK196" s="171"/>
      <c r="AL196" s="171"/>
      <c r="AM196" s="171"/>
      <c r="AN196" s="171"/>
      <c r="AO196" s="171"/>
      <c r="AP196" s="171"/>
      <c r="AQ196" s="171"/>
      <c r="AR196" s="171"/>
      <c r="AS196" s="171"/>
      <c r="AT196" s="171"/>
      <c r="AU196" s="171"/>
      <c r="AV196" s="171"/>
      <c r="AW196" s="171"/>
      <c r="AX196" s="171"/>
      <c r="AY196" s="171"/>
      <c r="AZ196" s="171"/>
      <c r="BA196" s="171"/>
      <c r="BB196" s="171"/>
      <c r="BC196" s="171"/>
      <c r="BD196" s="171"/>
      <c r="BE196" s="171"/>
      <c r="BF196" s="171"/>
      <c r="BG196" s="171"/>
      <c r="BH196" s="171"/>
      <c r="BI196" s="171"/>
      <c r="BJ196" s="171"/>
      <c r="BK196" s="171"/>
      <c r="BL196" s="171"/>
      <c r="BM196" s="171"/>
      <c r="BN196" s="171"/>
      <c r="BO196" s="171"/>
    </row>
    <row r="197" spans="12:67" s="172" customFormat="1" x14ac:dyDescent="0.25">
      <c r="L197" s="174"/>
      <c r="M197" s="169"/>
      <c r="N197" s="170"/>
      <c r="O197" s="170"/>
      <c r="P197" s="170"/>
      <c r="Q197" s="170"/>
      <c r="R197" s="170"/>
      <c r="S197" s="170"/>
      <c r="T197" s="170"/>
      <c r="U197" s="170"/>
      <c r="W197" s="232"/>
      <c r="X197" s="215"/>
      <c r="Y197" s="170"/>
      <c r="Z197" s="170"/>
      <c r="AA197" s="170"/>
      <c r="AB197" s="170"/>
      <c r="AC197" s="170"/>
      <c r="AD197" s="170"/>
      <c r="AE197" s="170"/>
      <c r="AF197" s="170"/>
      <c r="AG197" s="171"/>
      <c r="AH197" s="171"/>
      <c r="AI197" s="171"/>
      <c r="AJ197" s="171"/>
      <c r="AK197" s="171"/>
      <c r="AL197" s="171"/>
      <c r="AM197" s="171"/>
      <c r="AN197" s="171"/>
      <c r="AO197" s="171"/>
      <c r="AP197" s="171"/>
      <c r="AQ197" s="171"/>
      <c r="AR197" s="171"/>
      <c r="AS197" s="171"/>
      <c r="AT197" s="171"/>
      <c r="AU197" s="171"/>
      <c r="AV197" s="171"/>
      <c r="AW197" s="171"/>
      <c r="AX197" s="171"/>
      <c r="AY197" s="171"/>
      <c r="AZ197" s="171"/>
      <c r="BA197" s="171"/>
      <c r="BB197" s="171"/>
      <c r="BC197" s="171"/>
      <c r="BD197" s="171"/>
      <c r="BE197" s="171"/>
      <c r="BF197" s="171"/>
      <c r="BG197" s="171"/>
      <c r="BH197" s="171"/>
      <c r="BI197" s="171"/>
      <c r="BJ197" s="171"/>
      <c r="BK197" s="171"/>
      <c r="BL197" s="171"/>
      <c r="BM197" s="171"/>
      <c r="BN197" s="171"/>
      <c r="BO197" s="171"/>
    </row>
    <row r="198" spans="12:67" s="172" customFormat="1" x14ac:dyDescent="0.25">
      <c r="L198" s="174"/>
      <c r="M198" s="169"/>
      <c r="N198" s="170"/>
      <c r="O198" s="170"/>
      <c r="P198" s="170"/>
      <c r="Q198" s="170"/>
      <c r="R198" s="170"/>
      <c r="S198" s="170"/>
      <c r="T198" s="170"/>
      <c r="U198" s="170"/>
      <c r="W198" s="232"/>
      <c r="X198" s="215"/>
      <c r="Y198" s="170"/>
      <c r="Z198" s="170"/>
      <c r="AA198" s="170"/>
      <c r="AB198" s="170"/>
      <c r="AC198" s="170"/>
      <c r="AD198" s="170"/>
      <c r="AE198" s="170"/>
      <c r="AF198" s="170"/>
      <c r="AG198" s="171"/>
      <c r="AH198" s="171"/>
      <c r="AI198" s="171"/>
      <c r="AJ198" s="171"/>
      <c r="AK198" s="171"/>
      <c r="AL198" s="171"/>
      <c r="AM198" s="171"/>
      <c r="AN198" s="171"/>
      <c r="AO198" s="171"/>
      <c r="AP198" s="171"/>
      <c r="AQ198" s="171"/>
      <c r="AR198" s="171"/>
      <c r="AS198" s="171"/>
      <c r="AT198" s="171"/>
      <c r="AU198" s="171"/>
      <c r="AV198" s="171"/>
      <c r="AW198" s="171"/>
      <c r="AX198" s="171"/>
      <c r="AY198" s="171"/>
      <c r="AZ198" s="171"/>
      <c r="BA198" s="171"/>
      <c r="BB198" s="171"/>
      <c r="BC198" s="171"/>
      <c r="BD198" s="171"/>
      <c r="BE198" s="171"/>
      <c r="BF198" s="171"/>
      <c r="BG198" s="171"/>
      <c r="BH198" s="171"/>
      <c r="BI198" s="171"/>
      <c r="BJ198" s="171"/>
      <c r="BK198" s="171"/>
      <c r="BL198" s="171"/>
      <c r="BM198" s="171"/>
      <c r="BN198" s="171"/>
      <c r="BO198" s="171"/>
    </row>
    <row r="199" spans="12:67" s="172" customFormat="1" x14ac:dyDescent="0.25">
      <c r="L199" s="174"/>
      <c r="M199" s="169"/>
      <c r="N199" s="170"/>
      <c r="O199" s="170"/>
      <c r="P199" s="170"/>
      <c r="Q199" s="170"/>
      <c r="R199" s="170"/>
      <c r="S199" s="170"/>
      <c r="T199" s="170"/>
      <c r="U199" s="170"/>
      <c r="W199" s="232"/>
      <c r="X199" s="215"/>
      <c r="Y199" s="170"/>
      <c r="Z199" s="170"/>
      <c r="AA199" s="170"/>
      <c r="AB199" s="170"/>
      <c r="AC199" s="170"/>
      <c r="AD199" s="170"/>
      <c r="AE199" s="170"/>
      <c r="AF199" s="170"/>
      <c r="AG199" s="171"/>
      <c r="AH199" s="171"/>
      <c r="AI199" s="171"/>
      <c r="AJ199" s="171"/>
      <c r="AK199" s="171"/>
      <c r="AL199" s="171"/>
      <c r="AM199" s="171"/>
      <c r="AN199" s="171"/>
      <c r="AO199" s="171"/>
      <c r="AP199" s="171"/>
      <c r="AQ199" s="171"/>
      <c r="AR199" s="171"/>
      <c r="AS199" s="171"/>
      <c r="AT199" s="171"/>
      <c r="AU199" s="171"/>
      <c r="AV199" s="171"/>
      <c r="AW199" s="171"/>
      <c r="AX199" s="171"/>
      <c r="AY199" s="171"/>
      <c r="AZ199" s="171"/>
      <c r="BA199" s="171"/>
      <c r="BB199" s="171"/>
      <c r="BC199" s="171"/>
      <c r="BD199" s="171"/>
      <c r="BE199" s="171"/>
      <c r="BF199" s="171"/>
      <c r="BG199" s="171"/>
      <c r="BH199" s="171"/>
      <c r="BI199" s="171"/>
      <c r="BJ199" s="171"/>
      <c r="BK199" s="171"/>
      <c r="BL199" s="171"/>
      <c r="BM199" s="171"/>
      <c r="BN199" s="171"/>
      <c r="BO199" s="171"/>
    </row>
    <row r="200" spans="12:67" s="172" customFormat="1" x14ac:dyDescent="0.25">
      <c r="L200" s="174"/>
      <c r="M200" s="169"/>
      <c r="N200" s="170"/>
      <c r="O200" s="170"/>
      <c r="P200" s="170"/>
      <c r="Q200" s="170"/>
      <c r="R200" s="170"/>
      <c r="S200" s="170"/>
      <c r="T200" s="170"/>
      <c r="U200" s="170"/>
      <c r="W200" s="232"/>
      <c r="X200" s="215"/>
      <c r="Y200" s="170"/>
      <c r="Z200" s="170"/>
      <c r="AA200" s="170"/>
      <c r="AB200" s="170"/>
      <c r="AC200" s="170"/>
      <c r="AD200" s="170"/>
      <c r="AE200" s="170"/>
      <c r="AF200" s="170"/>
      <c r="AG200" s="171"/>
      <c r="AH200" s="171"/>
      <c r="AI200" s="171"/>
      <c r="AJ200" s="171"/>
      <c r="AK200" s="171"/>
      <c r="AL200" s="171"/>
      <c r="AM200" s="171"/>
      <c r="AN200" s="171"/>
      <c r="AO200" s="171"/>
      <c r="AP200" s="171"/>
      <c r="AQ200" s="171"/>
      <c r="AR200" s="171"/>
      <c r="AS200" s="171"/>
      <c r="AT200" s="171"/>
      <c r="AU200" s="171"/>
      <c r="AV200" s="171"/>
      <c r="AW200" s="171"/>
      <c r="AX200" s="171"/>
      <c r="AY200" s="171"/>
      <c r="AZ200" s="171"/>
      <c r="BA200" s="171"/>
      <c r="BB200" s="171"/>
      <c r="BC200" s="171"/>
      <c r="BD200" s="171"/>
      <c r="BE200" s="171"/>
      <c r="BF200" s="171"/>
      <c r="BG200" s="171"/>
      <c r="BH200" s="171"/>
      <c r="BI200" s="171"/>
      <c r="BJ200" s="171"/>
      <c r="BK200" s="171"/>
      <c r="BL200" s="171"/>
      <c r="BM200" s="171"/>
      <c r="BN200" s="171"/>
      <c r="BO200" s="171"/>
    </row>
    <row r="201" spans="12:67" s="172" customFormat="1" x14ac:dyDescent="0.25">
      <c r="L201" s="174"/>
      <c r="M201" s="169"/>
      <c r="N201" s="170"/>
      <c r="O201" s="170"/>
      <c r="P201" s="170"/>
      <c r="Q201" s="170"/>
      <c r="R201" s="170"/>
      <c r="S201" s="170"/>
      <c r="T201" s="170"/>
      <c r="U201" s="170"/>
      <c r="W201" s="232"/>
      <c r="X201" s="215"/>
      <c r="Y201" s="170"/>
      <c r="Z201" s="170"/>
      <c r="AA201" s="170"/>
      <c r="AB201" s="170"/>
      <c r="AC201" s="170"/>
      <c r="AD201" s="170"/>
      <c r="AE201" s="170"/>
      <c r="AF201" s="170"/>
      <c r="AG201" s="171"/>
      <c r="AH201" s="171"/>
      <c r="AI201" s="171"/>
      <c r="AJ201" s="171"/>
      <c r="AK201" s="171"/>
      <c r="AL201" s="171"/>
      <c r="AM201" s="171"/>
      <c r="AN201" s="171"/>
      <c r="AO201" s="171"/>
      <c r="AP201" s="171"/>
      <c r="AQ201" s="171"/>
      <c r="AR201" s="171"/>
      <c r="AS201" s="171"/>
      <c r="AT201" s="171"/>
      <c r="AU201" s="171"/>
      <c r="AV201" s="171"/>
      <c r="AW201" s="171"/>
      <c r="AX201" s="171"/>
      <c r="AY201" s="171"/>
      <c r="AZ201" s="171"/>
      <c r="BA201" s="171"/>
      <c r="BB201" s="171"/>
      <c r="BC201" s="171"/>
      <c r="BD201" s="171"/>
      <c r="BE201" s="171"/>
      <c r="BF201" s="171"/>
      <c r="BG201" s="171"/>
      <c r="BH201" s="171"/>
      <c r="BI201" s="171"/>
      <c r="BJ201" s="171"/>
      <c r="BK201" s="171"/>
      <c r="BL201" s="171"/>
      <c r="BM201" s="171"/>
      <c r="BN201" s="171"/>
      <c r="BO201" s="171"/>
    </row>
    <row r="202" spans="12:67" s="172" customFormat="1" x14ac:dyDescent="0.25">
      <c r="L202" s="174"/>
      <c r="M202" s="169"/>
      <c r="N202" s="170"/>
      <c r="O202" s="170"/>
      <c r="P202" s="170"/>
      <c r="Q202" s="170"/>
      <c r="R202" s="170"/>
      <c r="S202" s="170"/>
      <c r="T202" s="170"/>
      <c r="U202" s="170"/>
      <c r="W202" s="232"/>
      <c r="X202" s="215"/>
      <c r="Y202" s="170"/>
      <c r="Z202" s="170"/>
      <c r="AA202" s="170"/>
      <c r="AB202" s="170"/>
      <c r="AC202" s="170"/>
      <c r="AD202" s="170"/>
      <c r="AE202" s="170"/>
      <c r="AF202" s="170"/>
      <c r="AG202" s="171"/>
      <c r="AH202" s="171"/>
      <c r="AI202" s="171"/>
      <c r="AJ202" s="171"/>
      <c r="AK202" s="171"/>
      <c r="AL202" s="171"/>
      <c r="AM202" s="171"/>
      <c r="AN202" s="171"/>
      <c r="AO202" s="171"/>
      <c r="AP202" s="171"/>
      <c r="AQ202" s="171"/>
      <c r="AR202" s="171"/>
      <c r="AS202" s="171"/>
      <c r="AT202" s="171"/>
      <c r="AU202" s="171"/>
      <c r="AV202" s="171"/>
      <c r="AW202" s="171"/>
      <c r="AX202" s="171"/>
      <c r="AY202" s="171"/>
      <c r="AZ202" s="171"/>
      <c r="BA202" s="171"/>
      <c r="BB202" s="171"/>
      <c r="BC202" s="171"/>
      <c r="BD202" s="171"/>
      <c r="BE202" s="171"/>
      <c r="BF202" s="171"/>
      <c r="BG202" s="171"/>
      <c r="BH202" s="171"/>
      <c r="BI202" s="171"/>
      <c r="BJ202" s="171"/>
      <c r="BK202" s="171"/>
      <c r="BL202" s="171"/>
      <c r="BM202" s="171"/>
      <c r="BN202" s="171"/>
      <c r="BO202" s="171"/>
    </row>
    <row r="203" spans="12:67" s="172" customFormat="1" x14ac:dyDescent="0.25">
      <c r="L203" s="174"/>
      <c r="M203" s="169"/>
      <c r="N203" s="170"/>
      <c r="O203" s="170"/>
      <c r="P203" s="170"/>
      <c r="Q203" s="170"/>
      <c r="R203" s="170"/>
      <c r="S203" s="170"/>
      <c r="T203" s="170"/>
      <c r="U203" s="170"/>
      <c r="W203" s="232"/>
      <c r="X203" s="215"/>
      <c r="Y203" s="170"/>
      <c r="Z203" s="170"/>
      <c r="AA203" s="170"/>
      <c r="AB203" s="170"/>
      <c r="AC203" s="170"/>
      <c r="AD203" s="170"/>
      <c r="AE203" s="170"/>
      <c r="AF203" s="170"/>
      <c r="AG203" s="171"/>
      <c r="AH203" s="171"/>
      <c r="AI203" s="171"/>
      <c r="AJ203" s="171"/>
      <c r="AK203" s="171"/>
      <c r="AL203" s="171"/>
      <c r="AM203" s="171"/>
      <c r="AN203" s="171"/>
      <c r="AO203" s="171"/>
      <c r="AP203" s="171"/>
      <c r="AQ203" s="171"/>
      <c r="AR203" s="171"/>
      <c r="AS203" s="171"/>
      <c r="AT203" s="171"/>
      <c r="AU203" s="171"/>
      <c r="AV203" s="171"/>
      <c r="AW203" s="171"/>
      <c r="AX203" s="171"/>
      <c r="AY203" s="171"/>
      <c r="AZ203" s="171"/>
      <c r="BA203" s="171"/>
      <c r="BB203" s="171"/>
      <c r="BC203" s="171"/>
      <c r="BD203" s="171"/>
      <c r="BE203" s="171"/>
      <c r="BF203" s="171"/>
      <c r="BG203" s="171"/>
      <c r="BH203" s="171"/>
      <c r="BI203" s="171"/>
      <c r="BJ203" s="171"/>
      <c r="BK203" s="171"/>
      <c r="BL203" s="171"/>
      <c r="BM203" s="171"/>
      <c r="BN203" s="171"/>
      <c r="BO203" s="171"/>
    </row>
    <row r="204" spans="12:67" s="172" customFormat="1" x14ac:dyDescent="0.25">
      <c r="L204" s="174"/>
      <c r="M204" s="169"/>
      <c r="N204" s="170"/>
      <c r="O204" s="170"/>
      <c r="P204" s="170"/>
      <c r="Q204" s="170"/>
      <c r="R204" s="170"/>
      <c r="S204" s="170"/>
      <c r="T204" s="170"/>
      <c r="U204" s="170"/>
      <c r="W204" s="232"/>
      <c r="X204" s="215"/>
      <c r="Y204" s="170"/>
      <c r="Z204" s="170"/>
      <c r="AA204" s="170"/>
      <c r="AB204" s="170"/>
      <c r="AC204" s="170"/>
      <c r="AD204" s="170"/>
      <c r="AE204" s="170"/>
      <c r="AF204" s="170"/>
      <c r="AG204" s="171"/>
      <c r="AH204" s="171"/>
      <c r="AI204" s="171"/>
      <c r="AJ204" s="171"/>
      <c r="AK204" s="171"/>
      <c r="AL204" s="171"/>
      <c r="AM204" s="171"/>
      <c r="AN204" s="171"/>
      <c r="AO204" s="171"/>
      <c r="AP204" s="171"/>
      <c r="AQ204" s="171"/>
      <c r="AR204" s="171"/>
      <c r="AS204" s="171"/>
      <c r="AT204" s="171"/>
      <c r="AU204" s="171"/>
      <c r="AV204" s="171"/>
      <c r="AW204" s="171"/>
      <c r="AX204" s="171"/>
      <c r="AY204" s="171"/>
      <c r="AZ204" s="171"/>
      <c r="BA204" s="171"/>
      <c r="BB204" s="171"/>
      <c r="BC204" s="171"/>
      <c r="BD204" s="171"/>
      <c r="BE204" s="171"/>
      <c r="BF204" s="171"/>
      <c r="BG204" s="171"/>
      <c r="BH204" s="171"/>
      <c r="BI204" s="171"/>
      <c r="BJ204" s="171"/>
      <c r="BK204" s="171"/>
      <c r="BL204" s="171"/>
      <c r="BM204" s="171"/>
      <c r="BN204" s="171"/>
      <c r="BO204" s="171"/>
    </row>
    <row r="205" spans="12:67" s="172" customFormat="1" x14ac:dyDescent="0.25">
      <c r="L205" s="174"/>
      <c r="M205" s="169"/>
      <c r="N205" s="170"/>
      <c r="O205" s="170"/>
      <c r="P205" s="170"/>
      <c r="Q205" s="170"/>
      <c r="R205" s="170"/>
      <c r="S205" s="170"/>
      <c r="T205" s="170"/>
      <c r="U205" s="170"/>
      <c r="W205" s="232"/>
      <c r="X205" s="215"/>
      <c r="Y205" s="170"/>
      <c r="Z205" s="170"/>
      <c r="AA205" s="170"/>
      <c r="AB205" s="170"/>
      <c r="AC205" s="170"/>
      <c r="AD205" s="170"/>
      <c r="AE205" s="170"/>
      <c r="AF205" s="170"/>
      <c r="AG205" s="171"/>
      <c r="AH205" s="171"/>
      <c r="AI205" s="171"/>
      <c r="AJ205" s="171"/>
      <c r="AK205" s="171"/>
      <c r="AL205" s="171"/>
      <c r="AM205" s="171"/>
      <c r="AN205" s="171"/>
      <c r="AO205" s="171"/>
      <c r="AP205" s="171"/>
      <c r="AQ205" s="171"/>
      <c r="AR205" s="171"/>
      <c r="AS205" s="171"/>
      <c r="AT205" s="171"/>
      <c r="AU205" s="171"/>
      <c r="AV205" s="171"/>
      <c r="AW205" s="171"/>
      <c r="AX205" s="171"/>
      <c r="AY205" s="171"/>
      <c r="AZ205" s="171"/>
      <c r="BA205" s="171"/>
      <c r="BB205" s="171"/>
      <c r="BC205" s="171"/>
      <c r="BD205" s="171"/>
      <c r="BE205" s="171"/>
      <c r="BF205" s="171"/>
      <c r="BG205" s="171"/>
      <c r="BH205" s="171"/>
      <c r="BI205" s="171"/>
      <c r="BJ205" s="171"/>
      <c r="BK205" s="171"/>
      <c r="BL205" s="171"/>
      <c r="BM205" s="171"/>
      <c r="BN205" s="171"/>
      <c r="BO205" s="171"/>
    </row>
    <row r="206" spans="12:67" s="172" customFormat="1" x14ac:dyDescent="0.25">
      <c r="L206" s="174"/>
      <c r="M206" s="169"/>
      <c r="N206" s="170"/>
      <c r="O206" s="170"/>
      <c r="P206" s="170"/>
      <c r="Q206" s="170"/>
      <c r="R206" s="170"/>
      <c r="S206" s="170"/>
      <c r="T206" s="170"/>
      <c r="U206" s="170"/>
      <c r="W206" s="232"/>
      <c r="X206" s="215"/>
      <c r="Y206" s="170"/>
      <c r="Z206" s="170"/>
      <c r="AA206" s="170"/>
      <c r="AB206" s="170"/>
      <c r="AC206" s="170"/>
      <c r="AD206" s="170"/>
      <c r="AE206" s="170"/>
      <c r="AF206" s="170"/>
      <c r="AG206" s="171"/>
      <c r="AH206" s="171"/>
      <c r="AI206" s="171"/>
      <c r="AJ206" s="171"/>
      <c r="AK206" s="171"/>
      <c r="AL206" s="171"/>
      <c r="AM206" s="171"/>
      <c r="AN206" s="171"/>
      <c r="AO206" s="171"/>
      <c r="AP206" s="171"/>
      <c r="AQ206" s="171"/>
      <c r="AR206" s="171"/>
      <c r="AS206" s="171"/>
      <c r="AT206" s="171"/>
      <c r="AU206" s="171"/>
      <c r="AV206" s="171"/>
      <c r="AW206" s="171"/>
      <c r="AX206" s="171"/>
      <c r="AY206" s="171"/>
      <c r="AZ206" s="171"/>
      <c r="BA206" s="171"/>
      <c r="BB206" s="171"/>
      <c r="BC206" s="171"/>
      <c r="BD206" s="171"/>
      <c r="BE206" s="171"/>
      <c r="BF206" s="171"/>
      <c r="BG206" s="171"/>
      <c r="BH206" s="171"/>
      <c r="BI206" s="171"/>
      <c r="BJ206" s="171"/>
      <c r="BK206" s="171"/>
      <c r="BL206" s="171"/>
      <c r="BM206" s="171"/>
      <c r="BN206" s="171"/>
      <c r="BO206" s="171"/>
    </row>
    <row r="207" spans="12:67" s="172" customFormat="1" x14ac:dyDescent="0.25">
      <c r="L207" s="174"/>
      <c r="M207" s="169"/>
      <c r="N207" s="170"/>
      <c r="O207" s="170"/>
      <c r="P207" s="170"/>
      <c r="Q207" s="170"/>
      <c r="R207" s="170"/>
      <c r="S207" s="170"/>
      <c r="T207" s="170"/>
      <c r="U207" s="170"/>
      <c r="W207" s="232"/>
      <c r="X207" s="215"/>
      <c r="Y207" s="170"/>
      <c r="Z207" s="170"/>
      <c r="AA207" s="170"/>
      <c r="AB207" s="170"/>
      <c r="AC207" s="170"/>
      <c r="AD207" s="170"/>
      <c r="AE207" s="170"/>
      <c r="AF207" s="170"/>
      <c r="AG207" s="171"/>
      <c r="AH207" s="171"/>
      <c r="AI207" s="171"/>
      <c r="AJ207" s="171"/>
      <c r="AK207" s="171"/>
      <c r="AL207" s="171"/>
      <c r="AM207" s="171"/>
      <c r="AN207" s="171"/>
      <c r="AO207" s="171"/>
      <c r="AP207" s="171"/>
      <c r="AQ207" s="171"/>
      <c r="AR207" s="171"/>
      <c r="AS207" s="171"/>
      <c r="AT207" s="171"/>
      <c r="AU207" s="171"/>
      <c r="AV207" s="171"/>
      <c r="AW207" s="171"/>
      <c r="AX207" s="171"/>
      <c r="AY207" s="171"/>
      <c r="AZ207" s="171"/>
      <c r="BA207" s="171"/>
      <c r="BB207" s="171"/>
      <c r="BC207" s="171"/>
      <c r="BD207" s="171"/>
      <c r="BE207" s="171"/>
      <c r="BF207" s="171"/>
      <c r="BG207" s="171"/>
      <c r="BH207" s="171"/>
      <c r="BI207" s="171"/>
      <c r="BJ207" s="171"/>
      <c r="BK207" s="171"/>
      <c r="BL207" s="171"/>
      <c r="BM207" s="171"/>
      <c r="BN207" s="171"/>
      <c r="BO207" s="171"/>
    </row>
    <row r="208" spans="12:67" s="172" customFormat="1" x14ac:dyDescent="0.25">
      <c r="L208" s="174"/>
      <c r="M208" s="169"/>
      <c r="N208" s="170"/>
      <c r="O208" s="170"/>
      <c r="P208" s="170"/>
      <c r="Q208" s="170"/>
      <c r="R208" s="170"/>
      <c r="S208" s="170"/>
      <c r="T208" s="170"/>
      <c r="U208" s="170"/>
      <c r="W208" s="232"/>
      <c r="X208" s="215"/>
      <c r="Y208" s="170"/>
      <c r="Z208" s="170"/>
      <c r="AA208" s="170"/>
      <c r="AB208" s="170"/>
      <c r="AC208" s="170"/>
      <c r="AD208" s="170"/>
      <c r="AE208" s="170"/>
      <c r="AF208" s="170"/>
      <c r="AG208" s="171"/>
      <c r="AH208" s="171"/>
      <c r="AI208" s="171"/>
      <c r="AJ208" s="171"/>
      <c r="AK208" s="171"/>
      <c r="AL208" s="171"/>
      <c r="AM208" s="171"/>
      <c r="AN208" s="171"/>
      <c r="AO208" s="171"/>
      <c r="AP208" s="171"/>
      <c r="AQ208" s="171"/>
      <c r="AR208" s="171"/>
      <c r="AS208" s="171"/>
      <c r="AT208" s="171"/>
      <c r="AU208" s="171"/>
      <c r="AV208" s="171"/>
      <c r="AW208" s="171"/>
      <c r="AX208" s="171"/>
      <c r="AY208" s="171"/>
      <c r="AZ208" s="171"/>
      <c r="BA208" s="171"/>
      <c r="BB208" s="171"/>
      <c r="BC208" s="171"/>
      <c r="BD208" s="171"/>
      <c r="BE208" s="171"/>
      <c r="BF208" s="171"/>
      <c r="BG208" s="171"/>
      <c r="BH208" s="171"/>
      <c r="BI208" s="171"/>
      <c r="BJ208" s="171"/>
      <c r="BK208" s="171"/>
      <c r="BL208" s="171"/>
      <c r="BM208" s="171"/>
      <c r="BN208" s="171"/>
      <c r="BO208" s="171"/>
    </row>
    <row r="209" spans="12:67" s="172" customFormat="1" x14ac:dyDescent="0.25">
      <c r="L209" s="174"/>
      <c r="M209" s="169"/>
      <c r="N209" s="170"/>
      <c r="O209" s="170"/>
      <c r="P209" s="170"/>
      <c r="Q209" s="170"/>
      <c r="R209" s="170"/>
      <c r="S209" s="170"/>
      <c r="T209" s="170"/>
      <c r="U209" s="170"/>
      <c r="W209" s="232"/>
      <c r="X209" s="215"/>
      <c r="Y209" s="170"/>
      <c r="Z209" s="170"/>
      <c r="AA209" s="170"/>
      <c r="AB209" s="170"/>
      <c r="AC209" s="170"/>
      <c r="AD209" s="170"/>
      <c r="AE209" s="170"/>
      <c r="AF209" s="170"/>
      <c r="AG209" s="171"/>
      <c r="AH209" s="171"/>
      <c r="AI209" s="171"/>
      <c r="AJ209" s="171"/>
      <c r="AK209" s="171"/>
      <c r="AL209" s="171"/>
      <c r="AM209" s="171"/>
      <c r="AN209" s="171"/>
      <c r="AO209" s="171"/>
      <c r="AP209" s="171"/>
      <c r="AQ209" s="171"/>
      <c r="AR209" s="171"/>
      <c r="AS209" s="171"/>
      <c r="AT209" s="171"/>
      <c r="AU209" s="171"/>
      <c r="AV209" s="171"/>
      <c r="AW209" s="171"/>
      <c r="AX209" s="171"/>
      <c r="AY209" s="171"/>
      <c r="AZ209" s="171"/>
      <c r="BA209" s="171"/>
      <c r="BB209" s="171"/>
      <c r="BC209" s="171"/>
      <c r="BD209" s="171"/>
      <c r="BE209" s="171"/>
      <c r="BF209" s="171"/>
      <c r="BG209" s="171"/>
      <c r="BH209" s="171"/>
      <c r="BI209" s="171"/>
      <c r="BJ209" s="171"/>
      <c r="BK209" s="171"/>
      <c r="BL209" s="171"/>
      <c r="BM209" s="171"/>
      <c r="BN209" s="171"/>
      <c r="BO209" s="171"/>
    </row>
    <row r="210" spans="12:67" s="172" customFormat="1" x14ac:dyDescent="0.25">
      <c r="L210" s="174"/>
      <c r="M210" s="169"/>
      <c r="N210" s="170"/>
      <c r="O210" s="170"/>
      <c r="P210" s="170"/>
      <c r="Q210" s="170"/>
      <c r="R210" s="170"/>
      <c r="S210" s="170"/>
      <c r="T210" s="170"/>
      <c r="U210" s="170"/>
      <c r="W210" s="232"/>
      <c r="X210" s="215"/>
      <c r="Y210" s="170"/>
      <c r="Z210" s="170"/>
      <c r="AA210" s="170"/>
      <c r="AB210" s="170"/>
      <c r="AC210" s="170"/>
      <c r="AD210" s="170"/>
      <c r="AE210" s="170"/>
      <c r="AF210" s="170"/>
      <c r="AG210" s="171"/>
      <c r="AH210" s="171"/>
      <c r="AI210" s="171"/>
      <c r="AJ210" s="171"/>
      <c r="AK210" s="171"/>
      <c r="AL210" s="171"/>
      <c r="AM210" s="171"/>
      <c r="AN210" s="171"/>
      <c r="AO210" s="171"/>
      <c r="AP210" s="171"/>
      <c r="AQ210" s="171"/>
      <c r="AR210" s="171"/>
      <c r="AS210" s="171"/>
      <c r="AT210" s="171"/>
      <c r="AU210" s="171"/>
      <c r="AV210" s="171"/>
      <c r="AW210" s="171"/>
      <c r="AX210" s="171"/>
      <c r="AY210" s="171"/>
      <c r="AZ210" s="171"/>
      <c r="BA210" s="171"/>
      <c r="BB210" s="171"/>
      <c r="BC210" s="171"/>
      <c r="BD210" s="171"/>
      <c r="BE210" s="171"/>
      <c r="BF210" s="171"/>
      <c r="BG210" s="171"/>
      <c r="BH210" s="171"/>
      <c r="BI210" s="171"/>
      <c r="BJ210" s="171"/>
      <c r="BK210" s="171"/>
      <c r="BL210" s="171"/>
      <c r="BM210" s="171"/>
      <c r="BN210" s="171"/>
      <c r="BO210" s="171"/>
    </row>
    <row r="211" spans="12:67" s="172" customFormat="1" x14ac:dyDescent="0.25">
      <c r="L211" s="174"/>
      <c r="M211" s="169"/>
      <c r="N211" s="170"/>
      <c r="O211" s="170"/>
      <c r="P211" s="170"/>
      <c r="Q211" s="170"/>
      <c r="R211" s="170"/>
      <c r="S211" s="170"/>
      <c r="T211" s="170"/>
      <c r="U211" s="170"/>
      <c r="W211" s="232"/>
      <c r="X211" s="215"/>
      <c r="Y211" s="170"/>
      <c r="Z211" s="170"/>
      <c r="AA211" s="170"/>
      <c r="AB211" s="170"/>
      <c r="AC211" s="170"/>
      <c r="AD211" s="170"/>
      <c r="AE211" s="170"/>
      <c r="AF211" s="170"/>
      <c r="AG211" s="171"/>
      <c r="AH211" s="171"/>
      <c r="AI211" s="171"/>
      <c r="AJ211" s="171"/>
      <c r="AK211" s="171"/>
      <c r="AL211" s="171"/>
      <c r="AM211" s="171"/>
      <c r="AN211" s="171"/>
      <c r="AO211" s="171"/>
      <c r="AP211" s="171"/>
      <c r="AQ211" s="171"/>
      <c r="AR211" s="171"/>
      <c r="AS211" s="171"/>
      <c r="AT211" s="171"/>
      <c r="AU211" s="171"/>
      <c r="AV211" s="171"/>
      <c r="AW211" s="171"/>
      <c r="AX211" s="171"/>
      <c r="AY211" s="171"/>
      <c r="AZ211" s="171"/>
      <c r="BA211" s="171"/>
      <c r="BB211" s="171"/>
      <c r="BC211" s="171"/>
      <c r="BD211" s="171"/>
      <c r="BE211" s="171"/>
      <c r="BF211" s="171"/>
      <c r="BG211" s="171"/>
      <c r="BH211" s="171"/>
      <c r="BI211" s="171"/>
      <c r="BJ211" s="171"/>
      <c r="BK211" s="171"/>
      <c r="BL211" s="171"/>
      <c r="BM211" s="171"/>
      <c r="BN211" s="171"/>
      <c r="BO211" s="171"/>
    </row>
    <row r="212" spans="12:67" s="172" customFormat="1" x14ac:dyDescent="0.25">
      <c r="L212" s="174"/>
      <c r="M212" s="169"/>
      <c r="N212" s="170"/>
      <c r="O212" s="170"/>
      <c r="P212" s="170"/>
      <c r="Q212" s="170"/>
      <c r="R212" s="170"/>
      <c r="S212" s="170"/>
      <c r="T212" s="170"/>
      <c r="U212" s="170"/>
      <c r="W212" s="232"/>
      <c r="X212" s="215"/>
      <c r="Y212" s="170"/>
      <c r="Z212" s="170"/>
      <c r="AA212" s="170"/>
      <c r="AB212" s="170"/>
      <c r="AC212" s="170"/>
      <c r="AD212" s="170"/>
      <c r="AE212" s="170"/>
      <c r="AF212" s="170"/>
      <c r="AG212" s="171"/>
      <c r="AH212" s="171"/>
      <c r="AI212" s="171"/>
      <c r="AJ212" s="171"/>
      <c r="AK212" s="171"/>
      <c r="AL212" s="171"/>
      <c r="AM212" s="171"/>
      <c r="AN212" s="171"/>
      <c r="AO212" s="171"/>
      <c r="AP212" s="171"/>
      <c r="AQ212" s="171"/>
      <c r="AR212" s="171"/>
      <c r="AS212" s="171"/>
      <c r="AT212" s="171"/>
      <c r="AU212" s="171"/>
      <c r="AV212" s="171"/>
      <c r="AW212" s="171"/>
      <c r="AX212" s="171"/>
      <c r="AY212" s="171"/>
      <c r="AZ212" s="171"/>
      <c r="BA212" s="171"/>
      <c r="BB212" s="171"/>
      <c r="BC212" s="171"/>
      <c r="BD212" s="171"/>
      <c r="BE212" s="171"/>
      <c r="BF212" s="171"/>
      <c r="BG212" s="171"/>
      <c r="BH212" s="171"/>
      <c r="BI212" s="171"/>
      <c r="BJ212" s="171"/>
      <c r="BK212" s="171"/>
      <c r="BL212" s="171"/>
      <c r="BM212" s="171"/>
      <c r="BN212" s="171"/>
      <c r="BO212" s="171"/>
    </row>
    <row r="213" spans="12:67" s="172" customFormat="1" x14ac:dyDescent="0.25">
      <c r="L213" s="174"/>
      <c r="M213" s="169"/>
      <c r="N213" s="170"/>
      <c r="O213" s="170"/>
      <c r="P213" s="170"/>
      <c r="Q213" s="170"/>
      <c r="R213" s="170"/>
      <c r="S213" s="170"/>
      <c r="T213" s="170"/>
      <c r="U213" s="170"/>
      <c r="W213" s="232"/>
      <c r="X213" s="215"/>
      <c r="Y213" s="170"/>
      <c r="Z213" s="170"/>
      <c r="AA213" s="170"/>
      <c r="AB213" s="170"/>
      <c r="AC213" s="170"/>
      <c r="AD213" s="170"/>
      <c r="AE213" s="170"/>
      <c r="AF213" s="170"/>
      <c r="AG213" s="171"/>
      <c r="AH213" s="171"/>
      <c r="AI213" s="171"/>
      <c r="AJ213" s="171"/>
      <c r="AK213" s="171"/>
      <c r="AL213" s="171"/>
      <c r="AM213" s="171"/>
      <c r="AN213" s="171"/>
      <c r="AO213" s="171"/>
      <c r="AP213" s="171"/>
      <c r="AQ213" s="171"/>
      <c r="AR213" s="171"/>
      <c r="AS213" s="171"/>
      <c r="AT213" s="171"/>
      <c r="AU213" s="171"/>
      <c r="AV213" s="171"/>
      <c r="AW213" s="171"/>
      <c r="AX213" s="171"/>
      <c r="AY213" s="171"/>
      <c r="AZ213" s="171"/>
      <c r="BA213" s="171"/>
      <c r="BB213" s="171"/>
      <c r="BC213" s="171"/>
      <c r="BD213" s="171"/>
      <c r="BE213" s="171"/>
      <c r="BF213" s="171"/>
      <c r="BG213" s="171"/>
      <c r="BH213" s="171"/>
      <c r="BI213" s="171"/>
      <c r="BJ213" s="171"/>
      <c r="BK213" s="171"/>
      <c r="BL213" s="171"/>
      <c r="BM213" s="171"/>
      <c r="BN213" s="171"/>
      <c r="BO213" s="171"/>
    </row>
    <row r="214" spans="12:67" s="172" customFormat="1" x14ac:dyDescent="0.25">
      <c r="L214" s="174"/>
      <c r="M214" s="169"/>
      <c r="N214" s="170"/>
      <c r="O214" s="170"/>
      <c r="P214" s="170"/>
      <c r="Q214" s="170"/>
      <c r="R214" s="170"/>
      <c r="S214" s="170"/>
      <c r="T214" s="170"/>
      <c r="U214" s="170"/>
      <c r="W214" s="232"/>
      <c r="X214" s="215"/>
      <c r="Y214" s="170"/>
      <c r="Z214" s="170"/>
      <c r="AA214" s="170"/>
      <c r="AB214" s="170"/>
      <c r="AC214" s="170"/>
      <c r="AD214" s="170"/>
      <c r="AE214" s="170"/>
      <c r="AF214" s="170"/>
      <c r="AG214" s="171"/>
      <c r="AH214" s="171"/>
      <c r="AI214" s="171"/>
      <c r="AJ214" s="171"/>
      <c r="AK214" s="171"/>
      <c r="AL214" s="171"/>
      <c r="AM214" s="171"/>
      <c r="AN214" s="171"/>
      <c r="AO214" s="171"/>
      <c r="AP214" s="171"/>
      <c r="AQ214" s="171"/>
      <c r="AR214" s="171"/>
      <c r="AS214" s="171"/>
      <c r="AT214" s="171"/>
      <c r="AU214" s="171"/>
      <c r="AV214" s="171"/>
      <c r="AW214" s="171"/>
      <c r="AX214" s="171"/>
      <c r="AY214" s="171"/>
      <c r="AZ214" s="171"/>
      <c r="BA214" s="171"/>
      <c r="BB214" s="171"/>
      <c r="BC214" s="171"/>
      <c r="BD214" s="171"/>
      <c r="BE214" s="171"/>
      <c r="BF214" s="171"/>
      <c r="BG214" s="171"/>
      <c r="BH214" s="171"/>
      <c r="BI214" s="171"/>
      <c r="BJ214" s="171"/>
      <c r="BK214" s="171"/>
      <c r="BL214" s="171"/>
      <c r="BM214" s="171"/>
      <c r="BN214" s="171"/>
      <c r="BO214" s="171"/>
    </row>
    <row r="215" spans="12:67" s="172" customFormat="1" x14ac:dyDescent="0.25">
      <c r="L215" s="174"/>
      <c r="M215" s="169"/>
      <c r="N215" s="170"/>
      <c r="O215" s="170"/>
      <c r="P215" s="170"/>
      <c r="Q215" s="170"/>
      <c r="R215" s="170"/>
      <c r="S215" s="170"/>
      <c r="T215" s="170"/>
      <c r="U215" s="170"/>
      <c r="W215" s="232"/>
      <c r="X215" s="215"/>
      <c r="Y215" s="170"/>
      <c r="Z215" s="170"/>
      <c r="AA215" s="170"/>
      <c r="AB215" s="170"/>
      <c r="AC215" s="170"/>
      <c r="AD215" s="170"/>
      <c r="AE215" s="170"/>
      <c r="AF215" s="170"/>
      <c r="AG215" s="171"/>
      <c r="AH215" s="171"/>
      <c r="AI215" s="171"/>
      <c r="AJ215" s="171"/>
      <c r="AK215" s="171"/>
      <c r="AL215" s="171"/>
      <c r="AM215" s="171"/>
      <c r="AN215" s="171"/>
      <c r="AO215" s="171"/>
      <c r="AP215" s="171"/>
      <c r="AQ215" s="171"/>
      <c r="AR215" s="171"/>
      <c r="AS215" s="171"/>
      <c r="AT215" s="171"/>
      <c r="AU215" s="171"/>
      <c r="AV215" s="171"/>
      <c r="AW215" s="171"/>
      <c r="AX215" s="171"/>
      <c r="AY215" s="171"/>
      <c r="AZ215" s="171"/>
      <c r="BA215" s="171"/>
      <c r="BB215" s="171"/>
      <c r="BC215" s="171"/>
      <c r="BD215" s="171"/>
      <c r="BE215" s="171"/>
      <c r="BF215" s="171"/>
      <c r="BG215" s="171"/>
      <c r="BH215" s="171"/>
      <c r="BI215" s="171"/>
      <c r="BJ215" s="171"/>
      <c r="BK215" s="171"/>
      <c r="BL215" s="171"/>
      <c r="BM215" s="171"/>
      <c r="BN215" s="171"/>
      <c r="BO215" s="171"/>
    </row>
    <row r="216" spans="12:67" s="172" customFormat="1" x14ac:dyDescent="0.25">
      <c r="L216" s="174"/>
      <c r="M216" s="169"/>
      <c r="N216" s="170"/>
      <c r="O216" s="170"/>
      <c r="P216" s="170"/>
      <c r="Q216" s="170"/>
      <c r="R216" s="170"/>
      <c r="S216" s="170"/>
      <c r="T216" s="170"/>
      <c r="U216" s="170"/>
      <c r="W216" s="232"/>
      <c r="X216" s="215"/>
      <c r="Y216" s="170"/>
      <c r="Z216" s="170"/>
      <c r="AA216" s="170"/>
      <c r="AB216" s="170"/>
      <c r="AC216" s="170"/>
      <c r="AD216" s="170"/>
      <c r="AE216" s="170"/>
      <c r="AF216" s="170"/>
      <c r="AG216" s="171"/>
      <c r="AH216" s="171"/>
      <c r="AI216" s="171"/>
      <c r="AJ216" s="171"/>
      <c r="AK216" s="171"/>
      <c r="AL216" s="171"/>
      <c r="AM216" s="171"/>
      <c r="AN216" s="171"/>
      <c r="AO216" s="171"/>
      <c r="AP216" s="171"/>
      <c r="AQ216" s="171"/>
      <c r="AR216" s="171"/>
      <c r="AS216" s="171"/>
      <c r="AT216" s="171"/>
      <c r="AU216" s="171"/>
      <c r="AV216" s="171"/>
      <c r="AW216" s="171"/>
      <c r="AX216" s="171"/>
      <c r="AY216" s="171"/>
      <c r="AZ216" s="171"/>
      <c r="BA216" s="171"/>
      <c r="BB216" s="171"/>
      <c r="BC216" s="171"/>
      <c r="BD216" s="171"/>
      <c r="BE216" s="171"/>
      <c r="BF216" s="171"/>
      <c r="BG216" s="171"/>
      <c r="BH216" s="171"/>
      <c r="BI216" s="171"/>
      <c r="BJ216" s="171"/>
      <c r="BK216" s="171"/>
      <c r="BL216" s="171"/>
      <c r="BM216" s="171"/>
      <c r="BN216" s="171"/>
      <c r="BO216" s="171"/>
    </row>
    <row r="217" spans="12:67" s="172" customFormat="1" x14ac:dyDescent="0.25">
      <c r="L217" s="174"/>
      <c r="M217" s="169"/>
      <c r="N217" s="170"/>
      <c r="O217" s="170"/>
      <c r="P217" s="170"/>
      <c r="Q217" s="170"/>
      <c r="R217" s="170"/>
      <c r="S217" s="170"/>
      <c r="T217" s="170"/>
      <c r="U217" s="170"/>
      <c r="W217" s="232"/>
      <c r="X217" s="215"/>
      <c r="Y217" s="170"/>
      <c r="Z217" s="170"/>
      <c r="AA217" s="170"/>
      <c r="AB217" s="170"/>
      <c r="AC217" s="170"/>
      <c r="AD217" s="170"/>
      <c r="AE217" s="170"/>
      <c r="AF217" s="170"/>
      <c r="AG217" s="171"/>
      <c r="AH217" s="171"/>
      <c r="AI217" s="171"/>
      <c r="AJ217" s="171"/>
      <c r="AK217" s="171"/>
      <c r="AL217" s="171"/>
      <c r="AM217" s="171"/>
      <c r="AN217" s="171"/>
      <c r="AO217" s="171"/>
      <c r="AP217" s="171"/>
      <c r="AQ217" s="171"/>
      <c r="AR217" s="171"/>
      <c r="AS217" s="171"/>
      <c r="AT217" s="171"/>
      <c r="AU217" s="171"/>
      <c r="AV217" s="171"/>
      <c r="AW217" s="171"/>
      <c r="AX217" s="171"/>
      <c r="AY217" s="171"/>
      <c r="AZ217" s="171"/>
      <c r="BA217" s="171"/>
      <c r="BB217" s="171"/>
      <c r="BC217" s="171"/>
      <c r="BD217" s="171"/>
      <c r="BE217" s="171"/>
      <c r="BF217" s="171"/>
      <c r="BG217" s="171"/>
      <c r="BH217" s="171"/>
      <c r="BI217" s="171"/>
      <c r="BJ217" s="171"/>
      <c r="BK217" s="171"/>
      <c r="BL217" s="171"/>
      <c r="BM217" s="171"/>
      <c r="BN217" s="171"/>
      <c r="BO217" s="171"/>
    </row>
    <row r="218" spans="12:67" s="172" customFormat="1" x14ac:dyDescent="0.25">
      <c r="L218" s="174"/>
      <c r="M218" s="169"/>
      <c r="N218" s="170"/>
      <c r="O218" s="170"/>
      <c r="P218" s="170"/>
      <c r="Q218" s="170"/>
      <c r="R218" s="170"/>
      <c r="S218" s="170"/>
      <c r="T218" s="170"/>
      <c r="U218" s="170"/>
      <c r="W218" s="232"/>
      <c r="X218" s="215"/>
      <c r="Y218" s="170"/>
      <c r="Z218" s="170"/>
      <c r="AA218" s="170"/>
      <c r="AB218" s="170"/>
      <c r="AC218" s="170"/>
      <c r="AD218" s="170"/>
      <c r="AE218" s="170"/>
      <c r="AF218" s="170"/>
      <c r="AG218" s="171"/>
      <c r="AH218" s="171"/>
      <c r="AI218" s="171"/>
      <c r="AJ218" s="171"/>
      <c r="AK218" s="171"/>
      <c r="AL218" s="171"/>
      <c r="AM218" s="171"/>
      <c r="AN218" s="171"/>
      <c r="AO218" s="171"/>
      <c r="AP218" s="171"/>
      <c r="AQ218" s="171"/>
      <c r="AR218" s="171"/>
      <c r="AS218" s="171"/>
      <c r="AT218" s="171"/>
      <c r="AU218" s="171"/>
      <c r="AV218" s="171"/>
      <c r="AW218" s="171"/>
      <c r="AX218" s="171"/>
      <c r="AY218" s="171"/>
      <c r="AZ218" s="171"/>
      <c r="BA218" s="171"/>
      <c r="BB218" s="171"/>
      <c r="BC218" s="171"/>
      <c r="BD218" s="171"/>
      <c r="BE218" s="171"/>
      <c r="BF218" s="171"/>
      <c r="BG218" s="171"/>
      <c r="BH218" s="171"/>
      <c r="BI218" s="171"/>
      <c r="BJ218" s="171"/>
      <c r="BK218" s="171"/>
      <c r="BL218" s="171"/>
      <c r="BM218" s="171"/>
      <c r="BN218" s="171"/>
      <c r="BO218" s="171"/>
    </row>
    <row r="219" spans="12:67" s="172" customFormat="1" x14ac:dyDescent="0.25">
      <c r="L219" s="174"/>
      <c r="M219" s="169"/>
      <c r="N219" s="170"/>
      <c r="O219" s="170"/>
      <c r="P219" s="170"/>
      <c r="Q219" s="170"/>
      <c r="R219" s="170"/>
      <c r="S219" s="170"/>
      <c r="T219" s="170"/>
      <c r="U219" s="170"/>
      <c r="W219" s="232"/>
      <c r="X219" s="215"/>
      <c r="Y219" s="170"/>
      <c r="Z219" s="170"/>
      <c r="AA219" s="170"/>
      <c r="AB219" s="170"/>
      <c r="AC219" s="170"/>
      <c r="AD219" s="170"/>
      <c r="AE219" s="170"/>
      <c r="AF219" s="170"/>
      <c r="AG219" s="171"/>
      <c r="AH219" s="171"/>
      <c r="AI219" s="171"/>
      <c r="AJ219" s="171"/>
      <c r="AK219" s="171"/>
      <c r="AL219" s="171"/>
      <c r="AM219" s="171"/>
      <c r="AN219" s="171"/>
      <c r="AO219" s="171"/>
      <c r="AP219" s="171"/>
      <c r="AQ219" s="171"/>
      <c r="AR219" s="171"/>
      <c r="AS219" s="171"/>
      <c r="AT219" s="171"/>
      <c r="AU219" s="171"/>
      <c r="AV219" s="171"/>
      <c r="AW219" s="171"/>
      <c r="AX219" s="171"/>
      <c r="AY219" s="171"/>
      <c r="AZ219" s="171"/>
      <c r="BA219" s="171"/>
      <c r="BB219" s="171"/>
      <c r="BC219" s="171"/>
      <c r="BD219" s="171"/>
      <c r="BE219" s="171"/>
      <c r="BF219" s="171"/>
      <c r="BG219" s="171"/>
      <c r="BH219" s="171"/>
      <c r="BI219" s="171"/>
      <c r="BJ219" s="171"/>
      <c r="BK219" s="171"/>
      <c r="BL219" s="171"/>
      <c r="BM219" s="171"/>
      <c r="BN219" s="171"/>
      <c r="BO219" s="171"/>
    </row>
    <row r="220" spans="12:67" s="172" customFormat="1" x14ac:dyDescent="0.25">
      <c r="L220" s="174"/>
      <c r="M220" s="169"/>
      <c r="N220" s="170"/>
      <c r="O220" s="170"/>
      <c r="P220" s="170"/>
      <c r="Q220" s="170"/>
      <c r="R220" s="170"/>
      <c r="S220" s="170"/>
      <c r="T220" s="170"/>
      <c r="U220" s="170"/>
      <c r="W220" s="232"/>
      <c r="X220" s="215"/>
      <c r="Y220" s="170"/>
      <c r="Z220" s="170"/>
      <c r="AA220" s="170"/>
      <c r="AB220" s="170"/>
      <c r="AC220" s="170"/>
      <c r="AD220" s="170"/>
      <c r="AE220" s="170"/>
      <c r="AF220" s="170"/>
      <c r="AG220" s="171"/>
      <c r="AH220" s="171"/>
      <c r="AI220" s="171"/>
      <c r="AJ220" s="171"/>
      <c r="AK220" s="171"/>
      <c r="AL220" s="171"/>
      <c r="AM220" s="171"/>
      <c r="AN220" s="171"/>
      <c r="AO220" s="171"/>
      <c r="AP220" s="171"/>
      <c r="AQ220" s="171"/>
      <c r="AR220" s="171"/>
      <c r="AS220" s="171"/>
      <c r="AT220" s="171"/>
      <c r="AU220" s="171"/>
      <c r="AV220" s="171"/>
      <c r="AW220" s="171"/>
      <c r="AX220" s="171"/>
      <c r="AY220" s="171"/>
      <c r="AZ220" s="171"/>
      <c r="BA220" s="171"/>
      <c r="BB220" s="171"/>
      <c r="BC220" s="171"/>
      <c r="BD220" s="171"/>
      <c r="BE220" s="171"/>
      <c r="BF220" s="171"/>
      <c r="BG220" s="171"/>
      <c r="BH220" s="171"/>
      <c r="BI220" s="171"/>
      <c r="BJ220" s="171"/>
      <c r="BK220" s="171"/>
      <c r="BL220" s="171"/>
      <c r="BM220" s="171"/>
      <c r="BN220" s="171"/>
      <c r="BO220" s="171"/>
    </row>
    <row r="221" spans="12:67" s="172" customFormat="1" x14ac:dyDescent="0.25">
      <c r="L221" s="174"/>
      <c r="M221" s="169"/>
      <c r="N221" s="170"/>
      <c r="O221" s="170"/>
      <c r="P221" s="170"/>
      <c r="Q221" s="170"/>
      <c r="R221" s="170"/>
      <c r="S221" s="170"/>
      <c r="T221" s="170"/>
      <c r="U221" s="170"/>
      <c r="W221" s="232"/>
      <c r="X221" s="215"/>
      <c r="Y221" s="170"/>
      <c r="Z221" s="170"/>
      <c r="AA221" s="170"/>
      <c r="AB221" s="170"/>
      <c r="AC221" s="170"/>
      <c r="AD221" s="170"/>
      <c r="AE221" s="170"/>
      <c r="AF221" s="170"/>
      <c r="AG221" s="171"/>
      <c r="AH221" s="171"/>
      <c r="AI221" s="171"/>
      <c r="AJ221" s="171"/>
      <c r="AK221" s="171"/>
      <c r="AL221" s="171"/>
      <c r="AM221" s="171"/>
      <c r="AN221" s="171"/>
      <c r="AO221" s="171"/>
      <c r="AP221" s="171"/>
      <c r="AQ221" s="171"/>
      <c r="AR221" s="171"/>
      <c r="AS221" s="171"/>
      <c r="AT221" s="171"/>
      <c r="AU221" s="171"/>
      <c r="AV221" s="171"/>
      <c r="AW221" s="171"/>
      <c r="AX221" s="171"/>
      <c r="AY221" s="171"/>
      <c r="AZ221" s="171"/>
      <c r="BA221" s="171"/>
      <c r="BB221" s="171"/>
      <c r="BC221" s="171"/>
      <c r="BD221" s="171"/>
      <c r="BE221" s="171"/>
      <c r="BF221" s="171"/>
      <c r="BG221" s="171"/>
      <c r="BH221" s="171"/>
      <c r="BI221" s="171"/>
      <c r="BJ221" s="171"/>
      <c r="BK221" s="171"/>
      <c r="BL221" s="171"/>
      <c r="BM221" s="171"/>
      <c r="BN221" s="171"/>
      <c r="BO221" s="171"/>
    </row>
    <row r="222" spans="12:67" s="172" customFormat="1" x14ac:dyDescent="0.25">
      <c r="L222" s="174"/>
      <c r="M222" s="169"/>
      <c r="N222" s="170"/>
      <c r="O222" s="170"/>
      <c r="P222" s="170"/>
      <c r="Q222" s="170"/>
      <c r="R222" s="170"/>
      <c r="S222" s="170"/>
      <c r="T222" s="170"/>
      <c r="U222" s="170"/>
      <c r="W222" s="232"/>
      <c r="X222" s="215"/>
      <c r="Y222" s="170"/>
      <c r="Z222" s="170"/>
      <c r="AA222" s="170"/>
      <c r="AB222" s="170"/>
      <c r="AC222" s="170"/>
      <c r="AD222" s="170"/>
      <c r="AE222" s="170"/>
      <c r="AF222" s="170"/>
      <c r="AG222" s="171"/>
      <c r="AH222" s="171"/>
      <c r="AI222" s="171"/>
      <c r="AJ222" s="171"/>
      <c r="AK222" s="171"/>
      <c r="AL222" s="171"/>
      <c r="AM222" s="171"/>
      <c r="AN222" s="171"/>
      <c r="AO222" s="171"/>
      <c r="AP222" s="171"/>
      <c r="AQ222" s="171"/>
      <c r="AR222" s="171"/>
      <c r="AS222" s="171"/>
      <c r="AT222" s="171"/>
      <c r="AU222" s="171"/>
      <c r="AV222" s="171"/>
      <c r="AW222" s="171"/>
      <c r="AX222" s="171"/>
      <c r="AY222" s="171"/>
      <c r="AZ222" s="171"/>
      <c r="BA222" s="171"/>
      <c r="BB222" s="171"/>
      <c r="BC222" s="171"/>
      <c r="BD222" s="171"/>
      <c r="BE222" s="171"/>
      <c r="BF222" s="171"/>
      <c r="BG222" s="171"/>
      <c r="BH222" s="171"/>
      <c r="BI222" s="171"/>
      <c r="BJ222" s="171"/>
      <c r="BK222" s="171"/>
      <c r="BL222" s="171"/>
      <c r="BM222" s="171"/>
      <c r="BN222" s="171"/>
      <c r="BO222" s="171"/>
    </row>
    <row r="223" spans="12:67" s="172" customFormat="1" x14ac:dyDescent="0.25">
      <c r="L223" s="174"/>
      <c r="M223" s="169"/>
      <c r="N223" s="170"/>
      <c r="O223" s="170"/>
      <c r="P223" s="170"/>
      <c r="Q223" s="170"/>
      <c r="R223" s="170"/>
      <c r="S223" s="170"/>
      <c r="T223" s="170"/>
      <c r="U223" s="170"/>
      <c r="W223" s="232"/>
      <c r="X223" s="215"/>
      <c r="Y223" s="170"/>
      <c r="Z223" s="170"/>
      <c r="AA223" s="170"/>
      <c r="AB223" s="170"/>
      <c r="AC223" s="170"/>
      <c r="AD223" s="170"/>
      <c r="AE223" s="170"/>
      <c r="AF223" s="170"/>
      <c r="AG223" s="171"/>
      <c r="AH223" s="171"/>
      <c r="AI223" s="171"/>
      <c r="AJ223" s="171"/>
      <c r="AK223" s="171"/>
      <c r="AL223" s="171"/>
      <c r="AM223" s="171"/>
      <c r="AN223" s="171"/>
      <c r="AO223" s="171"/>
      <c r="AP223" s="171"/>
      <c r="AQ223" s="171"/>
      <c r="AR223" s="171"/>
      <c r="AS223" s="171"/>
      <c r="AT223" s="171"/>
      <c r="AU223" s="171"/>
      <c r="AV223" s="171"/>
      <c r="AW223" s="171"/>
      <c r="AX223" s="171"/>
      <c r="AY223" s="171"/>
      <c r="AZ223" s="171"/>
      <c r="BA223" s="171"/>
      <c r="BB223" s="171"/>
      <c r="BC223" s="171"/>
      <c r="BD223" s="171"/>
      <c r="BE223" s="171"/>
      <c r="BF223" s="171"/>
      <c r="BG223" s="171"/>
      <c r="BH223" s="171"/>
      <c r="BI223" s="171"/>
      <c r="BJ223" s="171"/>
      <c r="BK223" s="171"/>
      <c r="BL223" s="171"/>
      <c r="BM223" s="171"/>
      <c r="BN223" s="171"/>
      <c r="BO223" s="171"/>
    </row>
    <row r="224" spans="12:67" s="172" customFormat="1" x14ac:dyDescent="0.25">
      <c r="L224" s="174"/>
      <c r="M224" s="169"/>
      <c r="N224" s="170"/>
      <c r="O224" s="170"/>
      <c r="P224" s="170"/>
      <c r="Q224" s="170"/>
      <c r="R224" s="170"/>
      <c r="S224" s="170"/>
      <c r="T224" s="170"/>
      <c r="U224" s="170"/>
      <c r="W224" s="232"/>
      <c r="X224" s="215"/>
      <c r="Y224" s="170"/>
      <c r="Z224" s="170"/>
      <c r="AA224" s="170"/>
      <c r="AB224" s="170"/>
      <c r="AC224" s="170"/>
      <c r="AD224" s="170"/>
      <c r="AE224" s="170"/>
      <c r="AF224" s="170"/>
      <c r="AG224" s="171"/>
      <c r="AH224" s="171"/>
      <c r="AI224" s="171"/>
      <c r="AJ224" s="171"/>
      <c r="AK224" s="171"/>
      <c r="AL224" s="171"/>
      <c r="AM224" s="171"/>
      <c r="AN224" s="171"/>
      <c r="AO224" s="171"/>
      <c r="AP224" s="171"/>
      <c r="AQ224" s="171"/>
      <c r="AR224" s="171"/>
      <c r="AS224" s="171"/>
      <c r="AT224" s="171"/>
      <c r="AU224" s="171"/>
      <c r="AV224" s="171"/>
      <c r="AW224" s="171"/>
      <c r="AX224" s="171"/>
      <c r="AY224" s="171"/>
      <c r="AZ224" s="171"/>
      <c r="BA224" s="171"/>
      <c r="BB224" s="171"/>
      <c r="BC224" s="171"/>
      <c r="BD224" s="171"/>
      <c r="BE224" s="171"/>
      <c r="BF224" s="171"/>
      <c r="BG224" s="171"/>
      <c r="BH224" s="171"/>
      <c r="BI224" s="171"/>
      <c r="BJ224" s="171"/>
      <c r="BK224" s="171"/>
      <c r="BL224" s="171"/>
      <c r="BM224" s="171"/>
      <c r="BN224" s="171"/>
      <c r="BO224" s="171"/>
    </row>
    <row r="225" spans="12:67" s="172" customFormat="1" x14ac:dyDescent="0.25">
      <c r="L225" s="174"/>
      <c r="M225" s="169"/>
      <c r="N225" s="170"/>
      <c r="O225" s="170"/>
      <c r="P225" s="170"/>
      <c r="Q225" s="170"/>
      <c r="R225" s="170"/>
      <c r="S225" s="170"/>
      <c r="T225" s="170"/>
      <c r="U225" s="170"/>
      <c r="W225" s="232"/>
      <c r="X225" s="215"/>
      <c r="Y225" s="170"/>
      <c r="Z225" s="170"/>
      <c r="AA225" s="170"/>
      <c r="AB225" s="170"/>
      <c r="AC225" s="170"/>
      <c r="AD225" s="170"/>
      <c r="AE225" s="170"/>
      <c r="AF225" s="170"/>
      <c r="AG225" s="171"/>
      <c r="AH225" s="171"/>
      <c r="AI225" s="171"/>
      <c r="AJ225" s="171"/>
      <c r="AK225" s="171"/>
      <c r="AL225" s="171"/>
      <c r="AM225" s="171"/>
      <c r="AN225" s="171"/>
      <c r="AO225" s="171"/>
      <c r="AP225" s="171"/>
      <c r="AQ225" s="171"/>
      <c r="AR225" s="171"/>
      <c r="AS225" s="171"/>
      <c r="AT225" s="171"/>
      <c r="AU225" s="171"/>
      <c r="AV225" s="171"/>
      <c r="AW225" s="171"/>
      <c r="AX225" s="171"/>
      <c r="AY225" s="171"/>
      <c r="AZ225" s="171"/>
      <c r="BA225" s="171"/>
      <c r="BB225" s="171"/>
      <c r="BC225" s="171"/>
      <c r="BD225" s="171"/>
      <c r="BE225" s="171"/>
      <c r="BF225" s="171"/>
      <c r="BG225" s="171"/>
      <c r="BH225" s="171"/>
      <c r="BI225" s="171"/>
      <c r="BJ225" s="171"/>
      <c r="BK225" s="171"/>
      <c r="BL225" s="171"/>
      <c r="BM225" s="171"/>
      <c r="BN225" s="171"/>
      <c r="BO225" s="171"/>
    </row>
    <row r="226" spans="12:67" s="172" customFormat="1" x14ac:dyDescent="0.25">
      <c r="L226" s="174"/>
      <c r="M226" s="169"/>
      <c r="N226" s="170"/>
      <c r="O226" s="170"/>
      <c r="P226" s="170"/>
      <c r="Q226" s="170"/>
      <c r="R226" s="170"/>
      <c r="S226" s="170"/>
      <c r="T226" s="170"/>
      <c r="U226" s="170"/>
      <c r="W226" s="232"/>
      <c r="X226" s="215"/>
      <c r="Y226" s="170"/>
      <c r="Z226" s="170"/>
      <c r="AA226" s="170"/>
      <c r="AB226" s="170"/>
      <c r="AC226" s="170"/>
      <c r="AD226" s="170"/>
      <c r="AE226" s="170"/>
      <c r="AF226" s="170"/>
      <c r="AG226" s="171"/>
      <c r="AH226" s="171"/>
      <c r="AI226" s="171"/>
      <c r="AJ226" s="171"/>
      <c r="AK226" s="171"/>
      <c r="AL226" s="171"/>
      <c r="AM226" s="171"/>
      <c r="AN226" s="171"/>
      <c r="AO226" s="171"/>
      <c r="AP226" s="171"/>
      <c r="AQ226" s="171"/>
      <c r="AR226" s="171"/>
      <c r="AS226" s="171"/>
      <c r="AT226" s="171"/>
      <c r="AU226" s="171"/>
      <c r="AV226" s="171"/>
      <c r="AW226" s="171"/>
      <c r="AX226" s="171"/>
      <c r="AY226" s="171"/>
      <c r="AZ226" s="171"/>
      <c r="BA226" s="171"/>
      <c r="BB226" s="171"/>
      <c r="BC226" s="171"/>
      <c r="BD226" s="171"/>
      <c r="BE226" s="171"/>
      <c r="BF226" s="171"/>
      <c r="BG226" s="171"/>
      <c r="BH226" s="171"/>
      <c r="BI226" s="171"/>
      <c r="BJ226" s="171"/>
      <c r="BK226" s="171"/>
      <c r="BL226" s="171"/>
      <c r="BM226" s="171"/>
      <c r="BN226" s="171"/>
      <c r="BO226" s="171"/>
    </row>
    <row r="227" spans="12:67" s="172" customFormat="1" x14ac:dyDescent="0.25">
      <c r="L227" s="174"/>
      <c r="M227" s="169"/>
      <c r="N227" s="170"/>
      <c r="O227" s="170"/>
      <c r="P227" s="170"/>
      <c r="Q227" s="170"/>
      <c r="R227" s="170"/>
      <c r="S227" s="170"/>
      <c r="T227" s="170"/>
      <c r="U227" s="170"/>
      <c r="W227" s="232"/>
      <c r="X227" s="215"/>
      <c r="Y227" s="170"/>
      <c r="Z227" s="170"/>
      <c r="AA227" s="170"/>
      <c r="AB227" s="170"/>
      <c r="AC227" s="170"/>
      <c r="AD227" s="170"/>
      <c r="AE227" s="170"/>
      <c r="AF227" s="170"/>
      <c r="AG227" s="171"/>
      <c r="AH227" s="171"/>
      <c r="AI227" s="171"/>
      <c r="AJ227" s="171"/>
      <c r="AK227" s="171"/>
      <c r="AL227" s="171"/>
      <c r="AM227" s="171"/>
      <c r="AN227" s="171"/>
      <c r="AO227" s="171"/>
      <c r="AP227" s="171"/>
      <c r="AQ227" s="171"/>
      <c r="AR227" s="171"/>
      <c r="AS227" s="171"/>
      <c r="AT227" s="171"/>
      <c r="AU227" s="171"/>
      <c r="AV227" s="171"/>
      <c r="AW227" s="171"/>
      <c r="AX227" s="171"/>
      <c r="AY227" s="171"/>
      <c r="AZ227" s="171"/>
      <c r="BA227" s="171"/>
      <c r="BB227" s="171"/>
      <c r="BC227" s="171"/>
      <c r="BD227" s="171"/>
      <c r="BE227" s="171"/>
      <c r="BF227" s="171"/>
      <c r="BG227" s="171"/>
      <c r="BH227" s="171"/>
      <c r="BI227" s="171"/>
      <c r="BJ227" s="171"/>
      <c r="BK227" s="171"/>
      <c r="BL227" s="171"/>
      <c r="BM227" s="171"/>
      <c r="BN227" s="171"/>
      <c r="BO227" s="171"/>
    </row>
    <row r="228" spans="12:67" s="172" customFormat="1" x14ac:dyDescent="0.25">
      <c r="L228" s="174"/>
      <c r="M228" s="169"/>
      <c r="N228" s="170"/>
      <c r="O228" s="170"/>
      <c r="P228" s="170"/>
      <c r="Q228" s="170"/>
      <c r="R228" s="170"/>
      <c r="S228" s="170"/>
      <c r="T228" s="170"/>
      <c r="U228" s="170"/>
      <c r="W228" s="232"/>
      <c r="X228" s="215"/>
      <c r="Y228" s="170"/>
      <c r="Z228" s="170"/>
      <c r="AA228" s="170"/>
      <c r="AB228" s="170"/>
      <c r="AC228" s="170"/>
      <c r="AD228" s="170"/>
      <c r="AE228" s="170"/>
      <c r="AF228" s="170"/>
      <c r="AG228" s="171"/>
      <c r="AH228" s="171"/>
      <c r="AI228" s="171"/>
      <c r="AJ228" s="171"/>
      <c r="AK228" s="171"/>
      <c r="AL228" s="171"/>
      <c r="AM228" s="171"/>
      <c r="AN228" s="171"/>
      <c r="AO228" s="171"/>
      <c r="AP228" s="171"/>
      <c r="AQ228" s="171"/>
      <c r="AR228" s="171"/>
      <c r="AS228" s="171"/>
      <c r="AT228" s="171"/>
      <c r="AU228" s="171"/>
      <c r="AV228" s="171"/>
      <c r="AW228" s="171"/>
      <c r="AX228" s="171"/>
      <c r="AY228" s="171"/>
      <c r="AZ228" s="171"/>
      <c r="BA228" s="171"/>
      <c r="BB228" s="171"/>
      <c r="BC228" s="171"/>
      <c r="BD228" s="171"/>
      <c r="BE228" s="171"/>
      <c r="BF228" s="171"/>
      <c r="BG228" s="171"/>
      <c r="BH228" s="171"/>
      <c r="BI228" s="171"/>
      <c r="BJ228" s="171"/>
      <c r="BK228" s="171"/>
      <c r="BL228" s="171"/>
      <c r="BM228" s="171"/>
      <c r="BN228" s="171"/>
      <c r="BO228" s="171"/>
    </row>
    <row r="229" spans="12:67" s="172" customFormat="1" x14ac:dyDescent="0.25">
      <c r="L229" s="174"/>
      <c r="M229" s="169"/>
      <c r="N229" s="170"/>
      <c r="O229" s="170"/>
      <c r="P229" s="170"/>
      <c r="Q229" s="170"/>
      <c r="R229" s="170"/>
      <c r="S229" s="170"/>
      <c r="T229" s="170"/>
      <c r="U229" s="170"/>
      <c r="W229" s="232"/>
      <c r="X229" s="215"/>
      <c r="Y229" s="170"/>
      <c r="Z229" s="170"/>
      <c r="AA229" s="170"/>
      <c r="AB229" s="170"/>
      <c r="AC229" s="170"/>
      <c r="AD229" s="170"/>
      <c r="AE229" s="170"/>
      <c r="AF229" s="170"/>
      <c r="AG229" s="171"/>
      <c r="AH229" s="171"/>
      <c r="AI229" s="171"/>
      <c r="AJ229" s="171"/>
      <c r="AK229" s="171"/>
      <c r="AL229" s="171"/>
      <c r="AM229" s="171"/>
      <c r="AN229" s="171"/>
      <c r="AO229" s="171"/>
      <c r="AP229" s="171"/>
      <c r="AQ229" s="171"/>
      <c r="AR229" s="171"/>
      <c r="AS229" s="171"/>
      <c r="AT229" s="171"/>
      <c r="AU229" s="171"/>
      <c r="AV229" s="171"/>
      <c r="AW229" s="171"/>
      <c r="AX229" s="171"/>
      <c r="AY229" s="171"/>
      <c r="AZ229" s="171"/>
      <c r="BA229" s="171"/>
      <c r="BB229" s="171"/>
      <c r="BC229" s="171"/>
      <c r="BD229" s="171"/>
      <c r="BE229" s="171"/>
      <c r="BF229" s="171"/>
      <c r="BG229" s="171"/>
      <c r="BH229" s="171"/>
      <c r="BI229" s="171"/>
      <c r="BJ229" s="171"/>
      <c r="BK229" s="171"/>
      <c r="BL229" s="171"/>
      <c r="BM229" s="171"/>
      <c r="BN229" s="171"/>
      <c r="BO229" s="171"/>
    </row>
    <row r="230" spans="12:67" s="172" customFormat="1" x14ac:dyDescent="0.25">
      <c r="L230" s="174"/>
      <c r="M230" s="169"/>
      <c r="N230" s="170"/>
      <c r="O230" s="170"/>
      <c r="P230" s="170"/>
      <c r="Q230" s="170"/>
      <c r="R230" s="170"/>
      <c r="S230" s="170"/>
      <c r="T230" s="170"/>
      <c r="U230" s="170"/>
      <c r="W230" s="232"/>
      <c r="X230" s="215"/>
      <c r="Y230" s="170"/>
      <c r="Z230" s="170"/>
      <c r="AA230" s="170"/>
      <c r="AB230" s="170"/>
      <c r="AC230" s="170"/>
      <c r="AD230" s="170"/>
      <c r="AE230" s="170"/>
      <c r="AF230" s="170"/>
      <c r="AG230" s="171"/>
      <c r="AH230" s="171"/>
      <c r="AI230" s="171"/>
      <c r="AJ230" s="171"/>
      <c r="AK230" s="171"/>
      <c r="AL230" s="171"/>
      <c r="AM230" s="171"/>
      <c r="AN230" s="171"/>
      <c r="AO230" s="171"/>
      <c r="AP230" s="171"/>
      <c r="AQ230" s="171"/>
      <c r="AR230" s="171"/>
      <c r="AS230" s="171"/>
      <c r="AT230" s="171"/>
      <c r="AU230" s="171"/>
      <c r="AV230" s="171"/>
      <c r="AW230" s="171"/>
      <c r="AX230" s="171"/>
      <c r="AY230" s="171"/>
      <c r="AZ230" s="171"/>
      <c r="BA230" s="171"/>
      <c r="BB230" s="171"/>
      <c r="BC230" s="171"/>
      <c r="BD230" s="171"/>
      <c r="BE230" s="171"/>
      <c r="BF230" s="171"/>
      <c r="BG230" s="171"/>
      <c r="BH230" s="171"/>
      <c r="BI230" s="171"/>
      <c r="BJ230" s="171"/>
      <c r="BK230" s="171"/>
      <c r="BL230" s="171"/>
      <c r="BM230" s="171"/>
      <c r="BN230" s="171"/>
      <c r="BO230" s="171"/>
    </row>
    <row r="231" spans="12:67" s="172" customFormat="1" x14ac:dyDescent="0.25">
      <c r="L231" s="174"/>
      <c r="M231" s="169"/>
      <c r="N231" s="170"/>
      <c r="O231" s="170"/>
      <c r="P231" s="170"/>
      <c r="Q231" s="170"/>
      <c r="R231" s="170"/>
      <c r="S231" s="170"/>
      <c r="T231" s="170"/>
      <c r="U231" s="170"/>
      <c r="W231" s="232"/>
      <c r="X231" s="215"/>
      <c r="Y231" s="170"/>
      <c r="Z231" s="170"/>
      <c r="AA231" s="170"/>
      <c r="AB231" s="170"/>
      <c r="AC231" s="170"/>
      <c r="AD231" s="170"/>
      <c r="AE231" s="170"/>
      <c r="AF231" s="170"/>
      <c r="AG231" s="171"/>
      <c r="AH231" s="171"/>
      <c r="AI231" s="171"/>
      <c r="AJ231" s="171"/>
      <c r="AK231" s="171"/>
      <c r="AL231" s="171"/>
      <c r="AM231" s="171"/>
      <c r="AN231" s="171"/>
      <c r="AO231" s="171"/>
      <c r="AP231" s="171"/>
      <c r="AQ231" s="171"/>
      <c r="AR231" s="171"/>
      <c r="AS231" s="171"/>
      <c r="AT231" s="171"/>
      <c r="AU231" s="171"/>
      <c r="AV231" s="171"/>
      <c r="AW231" s="171"/>
      <c r="AX231" s="171"/>
      <c r="AY231" s="171"/>
      <c r="AZ231" s="171"/>
      <c r="BA231" s="171"/>
      <c r="BB231" s="171"/>
      <c r="BC231" s="171"/>
      <c r="BD231" s="171"/>
      <c r="BE231" s="171"/>
      <c r="BF231" s="171"/>
      <c r="BG231" s="171"/>
      <c r="BH231" s="171"/>
      <c r="BI231" s="171"/>
      <c r="BJ231" s="171"/>
      <c r="BK231" s="171"/>
      <c r="BL231" s="171"/>
      <c r="BM231" s="171"/>
      <c r="BN231" s="171"/>
      <c r="BO231" s="171"/>
    </row>
    <row r="232" spans="12:67" s="172" customFormat="1" x14ac:dyDescent="0.25">
      <c r="L232" s="174"/>
      <c r="M232" s="169"/>
      <c r="N232" s="170"/>
      <c r="O232" s="170"/>
      <c r="P232" s="170"/>
      <c r="Q232" s="170"/>
      <c r="R232" s="170"/>
      <c r="S232" s="170"/>
      <c r="T232" s="170"/>
      <c r="U232" s="170"/>
      <c r="W232" s="232"/>
      <c r="X232" s="215"/>
      <c r="Y232" s="170"/>
      <c r="Z232" s="170"/>
      <c r="AA232" s="170"/>
      <c r="AB232" s="170"/>
      <c r="AC232" s="170"/>
      <c r="AD232" s="170"/>
      <c r="AE232" s="170"/>
      <c r="AF232" s="170"/>
      <c r="AG232" s="171"/>
      <c r="AH232" s="171"/>
      <c r="AI232" s="171"/>
      <c r="AJ232" s="171"/>
      <c r="AK232" s="171"/>
      <c r="AL232" s="171"/>
      <c r="AM232" s="171"/>
      <c r="AN232" s="171"/>
      <c r="AO232" s="171"/>
      <c r="AP232" s="171"/>
      <c r="AQ232" s="171"/>
      <c r="AR232" s="171"/>
      <c r="AS232" s="171"/>
      <c r="AT232" s="171"/>
      <c r="AU232" s="171"/>
      <c r="AV232" s="171"/>
      <c r="AW232" s="171"/>
      <c r="AX232" s="171"/>
      <c r="AY232" s="171"/>
      <c r="AZ232" s="171"/>
      <c r="BA232" s="171"/>
      <c r="BB232" s="171"/>
      <c r="BC232" s="171"/>
      <c r="BD232" s="171"/>
      <c r="BE232" s="171"/>
      <c r="BF232" s="171"/>
      <c r="BG232" s="171"/>
      <c r="BH232" s="171"/>
      <c r="BI232" s="171"/>
      <c r="BJ232" s="171"/>
      <c r="BK232" s="171"/>
      <c r="BL232" s="171"/>
      <c r="BM232" s="171"/>
      <c r="BN232" s="171"/>
      <c r="BO232" s="171"/>
    </row>
    <row r="233" spans="12:67" s="172" customFormat="1" x14ac:dyDescent="0.25">
      <c r="L233" s="174"/>
      <c r="M233" s="169"/>
      <c r="N233" s="170"/>
      <c r="O233" s="170"/>
      <c r="P233" s="170"/>
      <c r="Q233" s="170"/>
      <c r="R233" s="170"/>
      <c r="S233" s="170"/>
      <c r="T233" s="170"/>
      <c r="U233" s="170"/>
      <c r="W233" s="232"/>
      <c r="X233" s="215"/>
      <c r="Y233" s="170"/>
      <c r="Z233" s="170"/>
      <c r="AA233" s="170"/>
      <c r="AB233" s="170"/>
      <c r="AC233" s="170"/>
      <c r="AD233" s="170"/>
      <c r="AE233" s="170"/>
      <c r="AF233" s="170"/>
      <c r="AG233" s="171"/>
      <c r="AH233" s="171"/>
      <c r="AI233" s="171"/>
      <c r="AJ233" s="171"/>
      <c r="AK233" s="171"/>
      <c r="AL233" s="171"/>
      <c r="AM233" s="171"/>
      <c r="AN233" s="171"/>
      <c r="AO233" s="171"/>
      <c r="AP233" s="171"/>
      <c r="AQ233" s="171"/>
      <c r="AR233" s="171"/>
      <c r="AS233" s="171"/>
      <c r="AT233" s="171"/>
      <c r="AU233" s="171"/>
      <c r="AV233" s="171"/>
      <c r="AW233" s="171"/>
      <c r="AX233" s="171"/>
      <c r="AY233" s="171"/>
      <c r="AZ233" s="171"/>
      <c r="BA233" s="171"/>
      <c r="BB233" s="171"/>
      <c r="BC233" s="171"/>
      <c r="BD233" s="171"/>
      <c r="BE233" s="171"/>
      <c r="BF233" s="171"/>
      <c r="BG233" s="171"/>
      <c r="BH233" s="171"/>
      <c r="BI233" s="171"/>
      <c r="BJ233" s="171"/>
      <c r="BK233" s="171"/>
      <c r="BL233" s="171"/>
      <c r="BM233" s="171"/>
      <c r="BN233" s="171"/>
      <c r="BO233" s="171"/>
    </row>
    <row r="234" spans="12:67" s="172" customFormat="1" x14ac:dyDescent="0.25">
      <c r="L234" s="174"/>
      <c r="M234" s="169"/>
      <c r="N234" s="170"/>
      <c r="O234" s="170"/>
      <c r="P234" s="170"/>
      <c r="Q234" s="170"/>
      <c r="R234" s="170"/>
      <c r="S234" s="170"/>
      <c r="T234" s="170"/>
      <c r="U234" s="170"/>
      <c r="W234" s="232"/>
      <c r="X234" s="215"/>
      <c r="Y234" s="170"/>
      <c r="Z234" s="170"/>
      <c r="AA234" s="170"/>
      <c r="AB234" s="170"/>
      <c r="AC234" s="170"/>
      <c r="AD234" s="170"/>
      <c r="AE234" s="170"/>
      <c r="AF234" s="170"/>
      <c r="AG234" s="171"/>
      <c r="AH234" s="171"/>
      <c r="AI234" s="171"/>
      <c r="AJ234" s="171"/>
      <c r="AK234" s="171"/>
      <c r="AL234" s="171"/>
      <c r="AM234" s="171"/>
      <c r="AN234" s="171"/>
      <c r="AO234" s="171"/>
      <c r="AP234" s="171"/>
      <c r="AQ234" s="171"/>
      <c r="AR234" s="171"/>
      <c r="AS234" s="171"/>
      <c r="AT234" s="171"/>
      <c r="AU234" s="171"/>
      <c r="AV234" s="171"/>
      <c r="AW234" s="171"/>
      <c r="AX234" s="171"/>
      <c r="AY234" s="171"/>
      <c r="AZ234" s="171"/>
      <c r="BA234" s="171"/>
      <c r="BB234" s="171"/>
      <c r="BC234" s="171"/>
      <c r="BD234" s="171"/>
      <c r="BE234" s="171"/>
      <c r="BF234" s="171"/>
      <c r="BG234" s="171"/>
      <c r="BH234" s="171"/>
      <c r="BI234" s="171"/>
      <c r="BJ234" s="171"/>
      <c r="BK234" s="171"/>
      <c r="BL234" s="171"/>
      <c r="BM234" s="171"/>
      <c r="BN234" s="171"/>
      <c r="BO234" s="171"/>
    </row>
    <row r="235" spans="12:67" s="172" customFormat="1" x14ac:dyDescent="0.25">
      <c r="L235" s="174"/>
      <c r="M235" s="169"/>
      <c r="N235" s="170"/>
      <c r="O235" s="170"/>
      <c r="P235" s="170"/>
      <c r="Q235" s="170"/>
      <c r="R235" s="170"/>
      <c r="S235" s="170"/>
      <c r="T235" s="170"/>
      <c r="U235" s="170"/>
      <c r="W235" s="232"/>
      <c r="X235" s="215"/>
      <c r="Y235" s="170"/>
      <c r="Z235" s="170"/>
      <c r="AA235" s="170"/>
      <c r="AB235" s="170"/>
      <c r="AC235" s="170"/>
      <c r="AD235" s="170"/>
      <c r="AE235" s="170"/>
      <c r="AF235" s="170"/>
      <c r="AG235" s="171"/>
      <c r="AH235" s="171"/>
      <c r="AI235" s="171"/>
      <c r="AJ235" s="171"/>
      <c r="AK235" s="171"/>
      <c r="AL235" s="171"/>
      <c r="AM235" s="171"/>
      <c r="AN235" s="171"/>
      <c r="AO235" s="171"/>
      <c r="AP235" s="171"/>
      <c r="AQ235" s="171"/>
      <c r="AR235" s="171"/>
      <c r="AS235" s="171"/>
      <c r="AT235" s="171"/>
      <c r="AU235" s="171"/>
      <c r="AV235" s="171"/>
      <c r="AW235" s="171"/>
      <c r="AX235" s="171"/>
      <c r="AY235" s="171"/>
      <c r="AZ235" s="171"/>
      <c r="BA235" s="171"/>
      <c r="BB235" s="171"/>
      <c r="BC235" s="171"/>
      <c r="BD235" s="171"/>
      <c r="BE235" s="171"/>
      <c r="BF235" s="171"/>
      <c r="BG235" s="171"/>
      <c r="BH235" s="171"/>
      <c r="BI235" s="171"/>
      <c r="BJ235" s="171"/>
      <c r="BK235" s="171"/>
      <c r="BL235" s="171"/>
      <c r="BM235" s="171"/>
      <c r="BN235" s="171"/>
      <c r="BO235" s="171"/>
    </row>
    <row r="236" spans="12:67" s="172" customFormat="1" x14ac:dyDescent="0.25">
      <c r="L236" s="174"/>
      <c r="M236" s="169"/>
      <c r="N236" s="170"/>
      <c r="O236" s="170"/>
      <c r="P236" s="170"/>
      <c r="Q236" s="170"/>
      <c r="R236" s="170"/>
      <c r="S236" s="170"/>
      <c r="T236" s="170"/>
      <c r="U236" s="170"/>
      <c r="W236" s="232"/>
      <c r="X236" s="215"/>
      <c r="Y236" s="170"/>
      <c r="Z236" s="170"/>
      <c r="AA236" s="170"/>
      <c r="AB236" s="170"/>
      <c r="AC236" s="170"/>
      <c r="AD236" s="170"/>
      <c r="AE236" s="170"/>
      <c r="AF236" s="170"/>
      <c r="AG236" s="171"/>
      <c r="AH236" s="171"/>
      <c r="AI236" s="171"/>
      <c r="AJ236" s="171"/>
      <c r="AK236" s="171"/>
      <c r="AL236" s="171"/>
      <c r="AM236" s="171"/>
      <c r="AN236" s="171"/>
      <c r="AO236" s="171"/>
      <c r="AP236" s="171"/>
      <c r="AQ236" s="171"/>
      <c r="AR236" s="171"/>
      <c r="AS236" s="171"/>
      <c r="AT236" s="171"/>
      <c r="AU236" s="171"/>
      <c r="AV236" s="171"/>
      <c r="AW236" s="171"/>
      <c r="AX236" s="171"/>
      <c r="AY236" s="171"/>
      <c r="AZ236" s="171"/>
      <c r="BA236" s="171"/>
      <c r="BB236" s="171"/>
      <c r="BC236" s="171"/>
      <c r="BD236" s="171"/>
      <c r="BE236" s="171"/>
      <c r="BF236" s="171"/>
      <c r="BG236" s="171"/>
      <c r="BH236" s="171"/>
      <c r="BI236" s="171"/>
      <c r="BJ236" s="171"/>
      <c r="BK236" s="171"/>
      <c r="BL236" s="171"/>
      <c r="BM236" s="171"/>
      <c r="BN236" s="171"/>
      <c r="BO236" s="171"/>
    </row>
    <row r="237" spans="12:67" s="172" customFormat="1" x14ac:dyDescent="0.25">
      <c r="L237" s="174"/>
      <c r="M237" s="169"/>
      <c r="N237" s="170"/>
      <c r="O237" s="170"/>
      <c r="P237" s="170"/>
      <c r="Q237" s="170"/>
      <c r="R237" s="170"/>
      <c r="S237" s="170"/>
      <c r="T237" s="170"/>
      <c r="U237" s="170"/>
      <c r="W237" s="232"/>
      <c r="X237" s="215"/>
      <c r="Y237" s="170"/>
      <c r="Z237" s="170"/>
      <c r="AA237" s="170"/>
      <c r="AB237" s="170"/>
      <c r="AC237" s="170"/>
      <c r="AD237" s="170"/>
      <c r="AE237" s="170"/>
      <c r="AF237" s="170"/>
      <c r="AG237" s="171"/>
      <c r="AH237" s="171"/>
      <c r="AI237" s="171"/>
      <c r="AJ237" s="171"/>
      <c r="AK237" s="171"/>
      <c r="AL237" s="171"/>
      <c r="AM237" s="171"/>
      <c r="AN237" s="171"/>
      <c r="AO237" s="171"/>
      <c r="AP237" s="171"/>
      <c r="AQ237" s="171"/>
      <c r="AR237" s="171"/>
      <c r="AS237" s="171"/>
      <c r="AT237" s="171"/>
      <c r="AU237" s="171"/>
      <c r="AV237" s="171"/>
      <c r="AW237" s="171"/>
      <c r="AX237" s="171"/>
      <c r="AY237" s="171"/>
      <c r="AZ237" s="171"/>
      <c r="BA237" s="171"/>
      <c r="BB237" s="171"/>
      <c r="BC237" s="171"/>
      <c r="BD237" s="171"/>
      <c r="BE237" s="171"/>
      <c r="BF237" s="171"/>
      <c r="BG237" s="171"/>
      <c r="BH237" s="171"/>
      <c r="BI237" s="171"/>
      <c r="BJ237" s="171"/>
      <c r="BK237" s="171"/>
      <c r="BL237" s="171"/>
      <c r="BM237" s="171"/>
      <c r="BN237" s="171"/>
      <c r="BO237" s="171"/>
    </row>
    <row r="238" spans="12:67" s="172" customFormat="1" x14ac:dyDescent="0.25">
      <c r="L238" s="174"/>
      <c r="M238" s="169"/>
      <c r="N238" s="170"/>
      <c r="O238" s="170"/>
      <c r="P238" s="170"/>
      <c r="Q238" s="170"/>
      <c r="R238" s="170"/>
      <c r="S238" s="170"/>
      <c r="T238" s="170"/>
      <c r="U238" s="170"/>
      <c r="W238" s="232"/>
      <c r="X238" s="215"/>
      <c r="Y238" s="170"/>
      <c r="Z238" s="170"/>
      <c r="AA238" s="170"/>
      <c r="AB238" s="170"/>
      <c r="AC238" s="170"/>
      <c r="AD238" s="170"/>
      <c r="AE238" s="170"/>
      <c r="AF238" s="170"/>
      <c r="AG238" s="171"/>
      <c r="AH238" s="171"/>
      <c r="AI238" s="171"/>
      <c r="AJ238" s="171"/>
      <c r="AK238" s="171"/>
      <c r="AL238" s="171"/>
      <c r="AM238" s="171"/>
      <c r="AN238" s="171"/>
      <c r="AO238" s="171"/>
      <c r="AP238" s="171"/>
      <c r="AQ238" s="171"/>
      <c r="AR238" s="171"/>
      <c r="AS238" s="171"/>
      <c r="AT238" s="171"/>
      <c r="AU238" s="171"/>
      <c r="AV238" s="171"/>
      <c r="AW238" s="171"/>
      <c r="AX238" s="171"/>
      <c r="AY238" s="171"/>
      <c r="AZ238" s="171"/>
      <c r="BA238" s="171"/>
      <c r="BB238" s="171"/>
      <c r="BC238" s="171"/>
      <c r="BD238" s="171"/>
      <c r="BE238" s="171"/>
      <c r="BF238" s="171"/>
      <c r="BG238" s="171"/>
      <c r="BH238" s="171"/>
      <c r="BI238" s="171"/>
      <c r="BJ238" s="171"/>
      <c r="BK238" s="171"/>
      <c r="BL238" s="171"/>
      <c r="BM238" s="171"/>
      <c r="BN238" s="171"/>
      <c r="BO238" s="171"/>
    </row>
    <row r="239" spans="12:67" s="172" customFormat="1" x14ac:dyDescent="0.25">
      <c r="L239" s="174"/>
      <c r="M239" s="169"/>
      <c r="N239" s="170"/>
      <c r="O239" s="170"/>
      <c r="P239" s="170"/>
      <c r="Q239" s="170"/>
      <c r="R239" s="170"/>
      <c r="S239" s="170"/>
      <c r="T239" s="170"/>
      <c r="U239" s="170"/>
      <c r="W239" s="232"/>
      <c r="X239" s="215"/>
      <c r="Y239" s="170"/>
      <c r="Z239" s="170"/>
      <c r="AA239" s="170"/>
      <c r="AB239" s="170"/>
      <c r="AC239" s="170"/>
      <c r="AD239" s="170"/>
      <c r="AE239" s="170"/>
      <c r="AF239" s="170"/>
      <c r="AG239" s="171"/>
      <c r="AH239" s="171"/>
      <c r="AI239" s="171"/>
      <c r="AJ239" s="171"/>
      <c r="AK239" s="171"/>
      <c r="AL239" s="171"/>
      <c r="AM239" s="171"/>
      <c r="AN239" s="171"/>
      <c r="AO239" s="171"/>
      <c r="AP239" s="171"/>
      <c r="AQ239" s="171"/>
      <c r="AR239" s="171"/>
      <c r="AS239" s="171"/>
      <c r="AT239" s="171"/>
      <c r="AU239" s="171"/>
      <c r="AV239" s="171"/>
      <c r="AW239" s="171"/>
      <c r="AX239" s="171"/>
      <c r="AY239" s="171"/>
      <c r="AZ239" s="171"/>
      <c r="BA239" s="171"/>
      <c r="BB239" s="171"/>
      <c r="BC239" s="171"/>
      <c r="BD239" s="171"/>
      <c r="BE239" s="171"/>
      <c r="BF239" s="171"/>
      <c r="BG239" s="171"/>
      <c r="BH239" s="171"/>
      <c r="BI239" s="171"/>
      <c r="BJ239" s="171"/>
      <c r="BK239" s="171"/>
      <c r="BL239" s="171"/>
      <c r="BM239" s="171"/>
      <c r="BN239" s="171"/>
      <c r="BO239" s="171"/>
    </row>
    <row r="240" spans="12:67" s="172" customFormat="1" x14ac:dyDescent="0.25">
      <c r="L240" s="174"/>
      <c r="M240" s="169"/>
      <c r="N240" s="170"/>
      <c r="O240" s="170"/>
      <c r="P240" s="170"/>
      <c r="Q240" s="170"/>
      <c r="R240" s="170"/>
      <c r="S240" s="170"/>
      <c r="T240" s="170"/>
      <c r="U240" s="170"/>
      <c r="W240" s="232"/>
      <c r="X240" s="215"/>
      <c r="Y240" s="170"/>
      <c r="Z240" s="170"/>
      <c r="AA240" s="170"/>
      <c r="AB240" s="170"/>
      <c r="AC240" s="170"/>
      <c r="AD240" s="170"/>
      <c r="AE240" s="170"/>
      <c r="AF240" s="170"/>
      <c r="AG240" s="171"/>
      <c r="AH240" s="171"/>
      <c r="AI240" s="171"/>
      <c r="AJ240" s="171"/>
      <c r="AK240" s="171"/>
      <c r="AL240" s="171"/>
      <c r="AM240" s="171"/>
      <c r="AN240" s="171"/>
      <c r="AO240" s="171"/>
      <c r="AP240" s="171"/>
      <c r="AQ240" s="171"/>
      <c r="AR240" s="171"/>
      <c r="AS240" s="171"/>
      <c r="AT240" s="171"/>
      <c r="AU240" s="171"/>
      <c r="AV240" s="171"/>
      <c r="AW240" s="171"/>
      <c r="AX240" s="171"/>
      <c r="AY240" s="171"/>
      <c r="AZ240" s="171"/>
      <c r="BA240" s="171"/>
      <c r="BB240" s="171"/>
      <c r="BC240" s="171"/>
      <c r="BD240" s="171"/>
      <c r="BE240" s="171"/>
      <c r="BF240" s="171"/>
      <c r="BG240" s="171"/>
      <c r="BH240" s="171"/>
      <c r="BI240" s="171"/>
      <c r="BJ240" s="171"/>
      <c r="BK240" s="171"/>
      <c r="BL240" s="171"/>
      <c r="BM240" s="171"/>
      <c r="BN240" s="171"/>
      <c r="BO240" s="171"/>
    </row>
    <row r="241" spans="12:67" s="172" customFormat="1" x14ac:dyDescent="0.25">
      <c r="L241" s="174"/>
      <c r="M241" s="169"/>
      <c r="N241" s="170"/>
      <c r="O241" s="170"/>
      <c r="P241" s="170"/>
      <c r="Q241" s="170"/>
      <c r="R241" s="170"/>
      <c r="S241" s="170"/>
      <c r="T241" s="170"/>
      <c r="U241" s="170"/>
      <c r="W241" s="232"/>
      <c r="X241" s="215"/>
      <c r="Y241" s="170"/>
      <c r="Z241" s="170"/>
      <c r="AA241" s="170"/>
      <c r="AB241" s="170"/>
      <c r="AC241" s="170"/>
      <c r="AD241" s="170"/>
      <c r="AE241" s="170"/>
      <c r="AF241" s="170"/>
      <c r="AG241" s="171"/>
      <c r="AH241" s="171"/>
      <c r="AI241" s="171"/>
      <c r="AJ241" s="171"/>
      <c r="AK241" s="171"/>
      <c r="AL241" s="171"/>
      <c r="AM241" s="171"/>
      <c r="AN241" s="171"/>
      <c r="AO241" s="171"/>
      <c r="AP241" s="171"/>
      <c r="AQ241" s="171"/>
      <c r="AR241" s="171"/>
      <c r="AS241" s="171"/>
      <c r="AT241" s="171"/>
      <c r="AU241" s="171"/>
      <c r="AV241" s="171"/>
      <c r="AW241" s="171"/>
      <c r="AX241" s="171"/>
      <c r="AY241" s="171"/>
      <c r="AZ241" s="171"/>
      <c r="BA241" s="171"/>
      <c r="BB241" s="171"/>
      <c r="BC241" s="171"/>
      <c r="BD241" s="171"/>
      <c r="BE241" s="171"/>
      <c r="BF241" s="171"/>
      <c r="BG241" s="171"/>
      <c r="BH241" s="171"/>
      <c r="BI241" s="171"/>
      <c r="BJ241" s="171"/>
      <c r="BK241" s="171"/>
      <c r="BL241" s="171"/>
      <c r="BM241" s="171"/>
      <c r="BN241" s="171"/>
      <c r="BO241" s="171"/>
    </row>
    <row r="242" spans="12:67" s="172" customFormat="1" x14ac:dyDescent="0.25">
      <c r="L242" s="174"/>
      <c r="M242" s="169"/>
      <c r="N242" s="170"/>
      <c r="O242" s="170"/>
      <c r="P242" s="170"/>
      <c r="Q242" s="170"/>
      <c r="R242" s="170"/>
      <c r="S242" s="170"/>
      <c r="T242" s="170"/>
      <c r="U242" s="170"/>
      <c r="W242" s="232"/>
      <c r="X242" s="215"/>
      <c r="Y242" s="170"/>
      <c r="Z242" s="170"/>
      <c r="AA242" s="170"/>
      <c r="AB242" s="170"/>
      <c r="AC242" s="170"/>
      <c r="AD242" s="170"/>
      <c r="AE242" s="170"/>
      <c r="AF242" s="170"/>
      <c r="AG242" s="171"/>
      <c r="AH242" s="171"/>
      <c r="AI242" s="171"/>
      <c r="AJ242" s="171"/>
      <c r="AK242" s="171"/>
      <c r="AL242" s="171"/>
      <c r="AM242" s="171"/>
      <c r="AN242" s="171"/>
      <c r="AO242" s="171"/>
      <c r="AP242" s="171"/>
      <c r="AQ242" s="171"/>
      <c r="AR242" s="171"/>
      <c r="AS242" s="171"/>
      <c r="AT242" s="171"/>
      <c r="AU242" s="171"/>
      <c r="AV242" s="171"/>
      <c r="AW242" s="171"/>
      <c r="AX242" s="171"/>
      <c r="AY242" s="171"/>
      <c r="AZ242" s="171"/>
      <c r="BA242" s="171"/>
      <c r="BB242" s="171"/>
      <c r="BC242" s="171"/>
      <c r="BD242" s="171"/>
      <c r="BE242" s="171"/>
      <c r="BF242" s="171"/>
      <c r="BG242" s="171"/>
      <c r="BH242" s="171"/>
      <c r="BI242" s="171"/>
      <c r="BJ242" s="171"/>
      <c r="BK242" s="171"/>
      <c r="BL242" s="171"/>
      <c r="BM242" s="171"/>
      <c r="BN242" s="171"/>
      <c r="BO242" s="171"/>
    </row>
    <row r="243" spans="12:67" s="172" customFormat="1" x14ac:dyDescent="0.25">
      <c r="L243" s="174"/>
      <c r="M243" s="169"/>
      <c r="N243" s="170"/>
      <c r="O243" s="170"/>
      <c r="P243" s="170"/>
      <c r="Q243" s="170"/>
      <c r="R243" s="170"/>
      <c r="S243" s="170"/>
      <c r="T243" s="170"/>
      <c r="U243" s="170"/>
      <c r="W243" s="232"/>
      <c r="X243" s="215"/>
      <c r="Y243" s="170"/>
      <c r="Z243" s="170"/>
      <c r="AA243" s="170"/>
      <c r="AB243" s="170"/>
      <c r="AC243" s="170"/>
      <c r="AD243" s="170"/>
      <c r="AE243" s="170"/>
      <c r="AF243" s="170"/>
      <c r="AG243" s="171"/>
      <c r="AH243" s="171"/>
      <c r="AI243" s="171"/>
      <c r="AJ243" s="171"/>
      <c r="AK243" s="171"/>
      <c r="AL243" s="171"/>
      <c r="AM243" s="171"/>
      <c r="AN243" s="171"/>
      <c r="AO243" s="171"/>
      <c r="AP243" s="171"/>
      <c r="AQ243" s="171"/>
      <c r="AR243" s="171"/>
      <c r="AS243" s="171"/>
      <c r="AT243" s="171"/>
      <c r="AU243" s="171"/>
      <c r="AV243" s="171"/>
      <c r="AW243" s="171"/>
      <c r="AX243" s="171"/>
      <c r="AY243" s="171"/>
      <c r="AZ243" s="171"/>
      <c r="BA243" s="171"/>
      <c r="BB243" s="171"/>
      <c r="BC243" s="171"/>
      <c r="BD243" s="171"/>
      <c r="BE243" s="171"/>
      <c r="BF243" s="171"/>
      <c r="BG243" s="171"/>
      <c r="BH243" s="171"/>
      <c r="BI243" s="171"/>
      <c r="BJ243" s="171"/>
      <c r="BK243" s="171"/>
      <c r="BL243" s="171"/>
      <c r="BM243" s="171"/>
      <c r="BN243" s="171"/>
      <c r="BO243" s="171"/>
    </row>
    <row r="244" spans="12:67" s="172" customFormat="1" x14ac:dyDescent="0.25">
      <c r="L244" s="174"/>
      <c r="M244" s="169"/>
      <c r="N244" s="170"/>
      <c r="O244" s="170"/>
      <c r="P244" s="170"/>
      <c r="Q244" s="170"/>
      <c r="R244" s="170"/>
      <c r="S244" s="170"/>
      <c r="T244" s="170"/>
      <c r="U244" s="170"/>
      <c r="W244" s="232"/>
      <c r="X244" s="215"/>
      <c r="Y244" s="170"/>
      <c r="Z244" s="170"/>
      <c r="AA244" s="170"/>
      <c r="AB244" s="170"/>
      <c r="AC244" s="170"/>
      <c r="AD244" s="170"/>
      <c r="AE244" s="170"/>
      <c r="AF244" s="170"/>
      <c r="AG244" s="171"/>
      <c r="AH244" s="171"/>
      <c r="AI244" s="171"/>
      <c r="AJ244" s="171"/>
      <c r="AK244" s="171"/>
      <c r="AL244" s="171"/>
      <c r="AM244" s="171"/>
      <c r="AN244" s="171"/>
      <c r="AO244" s="171"/>
      <c r="AP244" s="171"/>
      <c r="AQ244" s="171"/>
      <c r="AR244" s="171"/>
      <c r="AS244" s="171"/>
      <c r="AT244" s="171"/>
      <c r="AU244" s="171"/>
      <c r="AV244" s="171"/>
      <c r="AW244" s="171"/>
      <c r="AX244" s="171"/>
      <c r="AY244" s="171"/>
      <c r="AZ244" s="171"/>
      <c r="BA244" s="171"/>
      <c r="BB244" s="171"/>
      <c r="BC244" s="171"/>
      <c r="BD244" s="171"/>
      <c r="BE244" s="171"/>
      <c r="BF244" s="171"/>
      <c r="BG244" s="171"/>
      <c r="BH244" s="171"/>
      <c r="BI244" s="171"/>
      <c r="BJ244" s="171"/>
      <c r="BK244" s="171"/>
      <c r="BL244" s="171"/>
      <c r="BM244" s="171"/>
      <c r="BN244" s="171"/>
      <c r="BO244" s="171"/>
    </row>
    <row r="245" spans="12:67" s="172" customFormat="1" x14ac:dyDescent="0.25">
      <c r="L245" s="174"/>
      <c r="M245" s="169"/>
      <c r="N245" s="170"/>
      <c r="O245" s="170"/>
      <c r="P245" s="170"/>
      <c r="Q245" s="170"/>
      <c r="R245" s="170"/>
      <c r="S245" s="170"/>
      <c r="T245" s="170"/>
      <c r="U245" s="170"/>
      <c r="W245" s="232"/>
      <c r="X245" s="215"/>
      <c r="Y245" s="170"/>
      <c r="Z245" s="170"/>
      <c r="AA245" s="170"/>
      <c r="AB245" s="170"/>
      <c r="AC245" s="170"/>
      <c r="AD245" s="170"/>
      <c r="AE245" s="170"/>
      <c r="AF245" s="170"/>
      <c r="AG245" s="171"/>
      <c r="AH245" s="171"/>
      <c r="AI245" s="171"/>
      <c r="AJ245" s="171"/>
      <c r="AK245" s="171"/>
      <c r="AL245" s="171"/>
      <c r="AM245" s="171"/>
      <c r="AN245" s="171"/>
      <c r="AO245" s="171"/>
      <c r="AP245" s="171"/>
      <c r="AQ245" s="171"/>
      <c r="AR245" s="171"/>
      <c r="AS245" s="171"/>
      <c r="AT245" s="171"/>
      <c r="AU245" s="171"/>
      <c r="AV245" s="171"/>
      <c r="AW245" s="171"/>
      <c r="AX245" s="171"/>
      <c r="AY245" s="171"/>
      <c r="AZ245" s="171"/>
      <c r="BA245" s="171"/>
      <c r="BB245" s="171"/>
      <c r="BC245" s="171"/>
      <c r="BD245" s="171"/>
      <c r="BE245" s="171"/>
      <c r="BF245" s="171"/>
      <c r="BG245" s="171"/>
      <c r="BH245" s="171"/>
      <c r="BI245" s="171"/>
      <c r="BJ245" s="171"/>
      <c r="BK245" s="171"/>
      <c r="BL245" s="171"/>
      <c r="BM245" s="171"/>
      <c r="BN245" s="171"/>
      <c r="BO245" s="171"/>
    </row>
    <row r="246" spans="12:67" s="172" customFormat="1" x14ac:dyDescent="0.25">
      <c r="L246" s="174"/>
      <c r="M246" s="169"/>
      <c r="N246" s="170"/>
      <c r="O246" s="170"/>
      <c r="P246" s="170"/>
      <c r="Q246" s="170"/>
      <c r="R246" s="170"/>
      <c r="S246" s="170"/>
      <c r="T246" s="170"/>
      <c r="U246" s="170"/>
      <c r="W246" s="232"/>
      <c r="X246" s="215"/>
      <c r="Y246" s="170"/>
      <c r="Z246" s="170"/>
      <c r="AA246" s="170"/>
      <c r="AB246" s="170"/>
      <c r="AC246" s="170"/>
      <c r="AD246" s="170"/>
      <c r="AE246" s="170"/>
      <c r="AF246" s="170"/>
      <c r="AG246" s="171"/>
      <c r="AH246" s="171"/>
      <c r="AI246" s="171"/>
      <c r="AJ246" s="171"/>
      <c r="AK246" s="171"/>
      <c r="AL246" s="171"/>
      <c r="AM246" s="171"/>
      <c r="AN246" s="171"/>
      <c r="AO246" s="171"/>
      <c r="AP246" s="171"/>
      <c r="AQ246" s="171"/>
      <c r="AR246" s="171"/>
      <c r="AS246" s="171"/>
      <c r="AT246" s="171"/>
      <c r="AU246" s="171"/>
      <c r="AV246" s="171"/>
      <c r="AW246" s="171"/>
      <c r="AX246" s="171"/>
      <c r="AY246" s="171"/>
      <c r="AZ246" s="171"/>
      <c r="BA246" s="171"/>
      <c r="BB246" s="171"/>
      <c r="BC246" s="171"/>
      <c r="BD246" s="171"/>
      <c r="BE246" s="171"/>
      <c r="BF246" s="171"/>
      <c r="BG246" s="171"/>
      <c r="BH246" s="171"/>
      <c r="BI246" s="171"/>
      <c r="BJ246" s="171"/>
      <c r="BK246" s="171"/>
      <c r="BL246" s="171"/>
      <c r="BM246" s="171"/>
      <c r="BN246" s="171"/>
      <c r="BO246" s="171"/>
    </row>
    <row r="247" spans="12:67" s="172" customFormat="1" x14ac:dyDescent="0.25">
      <c r="L247" s="174"/>
      <c r="M247" s="169"/>
      <c r="N247" s="170"/>
      <c r="O247" s="170"/>
      <c r="P247" s="170"/>
      <c r="Q247" s="170"/>
      <c r="R247" s="170"/>
      <c r="S247" s="170"/>
      <c r="T247" s="170"/>
      <c r="U247" s="170"/>
      <c r="W247" s="232"/>
      <c r="X247" s="215"/>
      <c r="Y247" s="170"/>
      <c r="Z247" s="170"/>
      <c r="AA247" s="170"/>
      <c r="AB247" s="170"/>
      <c r="AC247" s="170"/>
      <c r="AD247" s="170"/>
      <c r="AE247" s="170"/>
      <c r="AF247" s="170"/>
      <c r="AG247" s="171"/>
      <c r="AH247" s="171"/>
      <c r="AI247" s="171"/>
      <c r="AJ247" s="171"/>
      <c r="AK247" s="171"/>
      <c r="AL247" s="171"/>
      <c r="AM247" s="171"/>
      <c r="AN247" s="171"/>
      <c r="AO247" s="171"/>
      <c r="AP247" s="171"/>
      <c r="AQ247" s="171"/>
      <c r="AR247" s="171"/>
      <c r="AS247" s="171"/>
      <c r="AT247" s="171"/>
      <c r="AU247" s="171"/>
      <c r="AV247" s="171"/>
      <c r="AW247" s="171"/>
      <c r="AX247" s="171"/>
      <c r="AY247" s="171"/>
      <c r="AZ247" s="171"/>
      <c r="BA247" s="171"/>
      <c r="BB247" s="171"/>
      <c r="BC247" s="171"/>
      <c r="BD247" s="171"/>
      <c r="BE247" s="171"/>
      <c r="BF247" s="171"/>
      <c r="BG247" s="171"/>
      <c r="BH247" s="171"/>
      <c r="BI247" s="171"/>
      <c r="BJ247" s="171"/>
      <c r="BK247" s="171"/>
      <c r="BL247" s="171"/>
      <c r="BM247" s="171"/>
      <c r="BN247" s="171"/>
      <c r="BO247" s="171"/>
    </row>
    <row r="248" spans="12:67" s="172" customFormat="1" x14ac:dyDescent="0.25">
      <c r="L248" s="174"/>
      <c r="M248" s="169"/>
      <c r="N248" s="170"/>
      <c r="O248" s="170"/>
      <c r="P248" s="170"/>
      <c r="Q248" s="170"/>
      <c r="R248" s="170"/>
      <c r="S248" s="170"/>
      <c r="T248" s="170"/>
      <c r="U248" s="170"/>
      <c r="W248" s="232"/>
      <c r="X248" s="215"/>
      <c r="Y248" s="170"/>
      <c r="Z248" s="170"/>
      <c r="AA248" s="170"/>
      <c r="AB248" s="170"/>
      <c r="AC248" s="170"/>
      <c r="AD248" s="170"/>
      <c r="AE248" s="170"/>
      <c r="AF248" s="170"/>
      <c r="AG248" s="171"/>
      <c r="AH248" s="171"/>
      <c r="AI248" s="171"/>
      <c r="AJ248" s="171"/>
      <c r="AK248" s="171"/>
      <c r="AL248" s="171"/>
      <c r="AM248" s="171"/>
      <c r="AN248" s="171"/>
      <c r="AO248" s="171"/>
      <c r="AP248" s="171"/>
      <c r="AQ248" s="171"/>
      <c r="AR248" s="171"/>
      <c r="AS248" s="171"/>
      <c r="AT248" s="171"/>
      <c r="AU248" s="171"/>
      <c r="AV248" s="171"/>
      <c r="AW248" s="171"/>
      <c r="AX248" s="171"/>
      <c r="AY248" s="171"/>
      <c r="AZ248" s="171"/>
      <c r="BA248" s="171"/>
      <c r="BB248" s="171"/>
      <c r="BC248" s="171"/>
      <c r="BD248" s="171"/>
      <c r="BE248" s="171"/>
      <c r="BF248" s="171"/>
      <c r="BG248" s="171"/>
      <c r="BH248" s="171"/>
      <c r="BI248" s="171"/>
      <c r="BJ248" s="171"/>
      <c r="BK248" s="171"/>
      <c r="BL248" s="171"/>
      <c r="BM248" s="171"/>
      <c r="BN248" s="171"/>
      <c r="BO248" s="171"/>
    </row>
    <row r="249" spans="12:67" s="172" customFormat="1" x14ac:dyDescent="0.25">
      <c r="L249" s="174"/>
      <c r="M249" s="169"/>
      <c r="N249" s="170"/>
      <c r="O249" s="170"/>
      <c r="P249" s="170"/>
      <c r="Q249" s="170"/>
      <c r="R249" s="170"/>
      <c r="S249" s="170"/>
      <c r="T249" s="170"/>
      <c r="U249" s="170"/>
      <c r="W249" s="232"/>
      <c r="X249" s="215"/>
      <c r="Y249" s="170"/>
      <c r="Z249" s="170"/>
      <c r="AA249" s="170"/>
      <c r="AB249" s="170"/>
      <c r="AC249" s="170"/>
      <c r="AD249" s="170"/>
      <c r="AE249" s="170"/>
      <c r="AF249" s="170"/>
      <c r="AG249" s="171"/>
      <c r="AH249" s="171"/>
      <c r="AI249" s="171"/>
      <c r="AJ249" s="171"/>
      <c r="AK249" s="171"/>
      <c r="AL249" s="171"/>
      <c r="AM249" s="171"/>
      <c r="AN249" s="171"/>
      <c r="AO249" s="171"/>
      <c r="AP249" s="171"/>
      <c r="AQ249" s="171"/>
      <c r="AR249" s="171"/>
      <c r="AS249" s="171"/>
      <c r="AT249" s="171"/>
      <c r="AU249" s="171"/>
      <c r="AV249" s="171"/>
      <c r="AW249" s="171"/>
      <c r="AX249" s="171"/>
      <c r="AY249" s="171"/>
      <c r="AZ249" s="171"/>
      <c r="BA249" s="171"/>
      <c r="BB249" s="171"/>
      <c r="BC249" s="171"/>
      <c r="BD249" s="171"/>
      <c r="BE249" s="171"/>
      <c r="BF249" s="171"/>
      <c r="BG249" s="171"/>
      <c r="BH249" s="171"/>
      <c r="BI249" s="171"/>
      <c r="BJ249" s="171"/>
      <c r="BK249" s="171"/>
      <c r="BL249" s="171"/>
      <c r="BM249" s="171"/>
      <c r="BN249" s="171"/>
      <c r="BO249" s="171"/>
    </row>
    <row r="250" spans="12:67" s="172" customFormat="1" x14ac:dyDescent="0.25">
      <c r="L250" s="174"/>
      <c r="M250" s="169"/>
      <c r="N250" s="170"/>
      <c r="O250" s="170"/>
      <c r="P250" s="170"/>
      <c r="Q250" s="170"/>
      <c r="R250" s="170"/>
      <c r="S250" s="170"/>
      <c r="T250" s="170"/>
      <c r="U250" s="170"/>
      <c r="W250" s="232"/>
      <c r="X250" s="215"/>
      <c r="Y250" s="170"/>
      <c r="Z250" s="170"/>
      <c r="AA250" s="170"/>
      <c r="AB250" s="170"/>
      <c r="AC250" s="170"/>
      <c r="AD250" s="170"/>
      <c r="AE250" s="170"/>
      <c r="AF250" s="170"/>
      <c r="AG250" s="171"/>
      <c r="AH250" s="171"/>
      <c r="AI250" s="171"/>
      <c r="AJ250" s="171"/>
      <c r="AK250" s="171"/>
      <c r="AL250" s="171"/>
      <c r="AM250" s="171"/>
      <c r="AN250" s="171"/>
      <c r="AO250" s="171"/>
      <c r="AP250" s="171"/>
      <c r="AQ250" s="171"/>
      <c r="AR250" s="171"/>
      <c r="AS250" s="171"/>
      <c r="AT250" s="171"/>
      <c r="AU250" s="171"/>
      <c r="AV250" s="171"/>
      <c r="AW250" s="171"/>
      <c r="AX250" s="171"/>
      <c r="AY250" s="171"/>
      <c r="AZ250" s="171"/>
      <c r="BA250" s="171"/>
      <c r="BB250" s="171"/>
      <c r="BC250" s="171"/>
      <c r="BD250" s="171"/>
      <c r="BE250" s="171"/>
      <c r="BF250" s="171"/>
      <c r="BG250" s="171"/>
      <c r="BH250" s="171"/>
      <c r="BI250" s="171"/>
      <c r="BJ250" s="171"/>
      <c r="BK250" s="171"/>
      <c r="BL250" s="171"/>
      <c r="BM250" s="171"/>
      <c r="BN250" s="171"/>
      <c r="BO250" s="171"/>
    </row>
    <row r="251" spans="12:67" s="172" customFormat="1" x14ac:dyDescent="0.25">
      <c r="L251" s="174"/>
      <c r="M251" s="169"/>
      <c r="N251" s="170"/>
      <c r="O251" s="170"/>
      <c r="P251" s="170"/>
      <c r="Q251" s="170"/>
      <c r="R251" s="170"/>
      <c r="S251" s="170"/>
      <c r="T251" s="170"/>
      <c r="U251" s="170"/>
      <c r="W251" s="232"/>
      <c r="X251" s="215"/>
      <c r="Y251" s="170"/>
      <c r="Z251" s="170"/>
      <c r="AA251" s="170"/>
      <c r="AB251" s="170"/>
      <c r="AC251" s="170"/>
      <c r="AD251" s="170"/>
      <c r="AE251" s="170"/>
      <c r="AF251" s="170"/>
      <c r="AG251" s="171"/>
      <c r="AH251" s="171"/>
      <c r="AI251" s="171"/>
      <c r="AJ251" s="171"/>
      <c r="AK251" s="171"/>
      <c r="AL251" s="171"/>
      <c r="AM251" s="171"/>
      <c r="AN251" s="171"/>
      <c r="AO251" s="171"/>
      <c r="AP251" s="171"/>
      <c r="AQ251" s="171"/>
      <c r="AR251" s="171"/>
      <c r="AS251" s="171"/>
      <c r="AT251" s="171"/>
      <c r="AU251" s="171"/>
      <c r="AV251" s="171"/>
      <c r="AW251" s="171"/>
      <c r="AX251" s="171"/>
      <c r="AY251" s="171"/>
      <c r="AZ251" s="171"/>
      <c r="BA251" s="171"/>
      <c r="BB251" s="171"/>
      <c r="BC251" s="171"/>
      <c r="BD251" s="171"/>
      <c r="BE251" s="171"/>
      <c r="BF251" s="171"/>
      <c r="BG251" s="171"/>
      <c r="BH251" s="171"/>
      <c r="BI251" s="171"/>
      <c r="BJ251" s="171"/>
      <c r="BK251" s="171"/>
      <c r="BL251" s="171"/>
      <c r="BM251" s="171"/>
      <c r="BN251" s="171"/>
      <c r="BO251" s="171"/>
    </row>
    <row r="252" spans="12:67" s="172" customFormat="1" x14ac:dyDescent="0.25">
      <c r="L252" s="174"/>
      <c r="M252" s="169"/>
      <c r="N252" s="170"/>
      <c r="O252" s="170"/>
      <c r="P252" s="170"/>
      <c r="Q252" s="170"/>
      <c r="R252" s="170"/>
      <c r="S252" s="170"/>
      <c r="T252" s="170"/>
      <c r="U252" s="170"/>
      <c r="W252" s="232"/>
      <c r="X252" s="215"/>
      <c r="Y252" s="170"/>
      <c r="Z252" s="170"/>
      <c r="AA252" s="170"/>
      <c r="AB252" s="170"/>
      <c r="AC252" s="170"/>
      <c r="AD252" s="170"/>
      <c r="AE252" s="170"/>
      <c r="AF252" s="170"/>
      <c r="AG252" s="171"/>
      <c r="AH252" s="171"/>
      <c r="AI252" s="171"/>
      <c r="AJ252" s="171"/>
      <c r="AK252" s="171"/>
      <c r="AL252" s="171"/>
      <c r="AM252" s="171"/>
      <c r="AN252" s="171"/>
      <c r="AO252" s="171"/>
      <c r="AP252" s="171"/>
      <c r="AQ252" s="171"/>
      <c r="AR252" s="171"/>
      <c r="AS252" s="171"/>
      <c r="AT252" s="171"/>
      <c r="AU252" s="171"/>
      <c r="AV252" s="171"/>
      <c r="AW252" s="171"/>
      <c r="AX252" s="171"/>
      <c r="AY252" s="171"/>
      <c r="AZ252" s="171"/>
      <c r="BA252" s="171"/>
      <c r="BB252" s="171"/>
      <c r="BC252" s="171"/>
      <c r="BD252" s="171"/>
      <c r="BE252" s="171"/>
      <c r="BF252" s="171"/>
      <c r="BG252" s="171"/>
      <c r="BH252" s="171"/>
      <c r="BI252" s="171"/>
      <c r="BJ252" s="171"/>
      <c r="BK252" s="171"/>
      <c r="BL252" s="171"/>
      <c r="BM252" s="171"/>
      <c r="BN252" s="171"/>
      <c r="BO252" s="171"/>
    </row>
    <row r="253" spans="12:67" s="172" customFormat="1" x14ac:dyDescent="0.25">
      <c r="L253" s="174"/>
      <c r="M253" s="169"/>
      <c r="N253" s="170"/>
      <c r="O253" s="170"/>
      <c r="P253" s="170"/>
      <c r="Q253" s="170"/>
      <c r="R253" s="170"/>
      <c r="S253" s="170"/>
      <c r="T253" s="170"/>
      <c r="U253" s="170"/>
      <c r="W253" s="232"/>
      <c r="X253" s="215"/>
      <c r="Y253" s="170"/>
      <c r="Z253" s="170"/>
      <c r="AA253" s="170"/>
      <c r="AB253" s="170"/>
      <c r="AC253" s="170"/>
      <c r="AD253" s="170"/>
      <c r="AE253" s="170"/>
      <c r="AF253" s="170"/>
      <c r="AG253" s="171"/>
      <c r="AH253" s="171"/>
      <c r="AI253" s="171"/>
      <c r="AJ253" s="171"/>
      <c r="AK253" s="171"/>
      <c r="AL253" s="171"/>
      <c r="AM253" s="171"/>
      <c r="AN253" s="171"/>
      <c r="AO253" s="171"/>
      <c r="AP253" s="171"/>
      <c r="AQ253" s="171"/>
      <c r="AR253" s="171"/>
      <c r="AS253" s="171"/>
      <c r="AT253" s="171"/>
      <c r="AU253" s="171"/>
      <c r="AV253" s="171"/>
      <c r="AW253" s="171"/>
      <c r="AX253" s="171"/>
      <c r="AY253" s="171"/>
      <c r="AZ253" s="171"/>
      <c r="BA253" s="171"/>
      <c r="BB253" s="171"/>
      <c r="BC253" s="171"/>
      <c r="BD253" s="171"/>
      <c r="BE253" s="171"/>
      <c r="BF253" s="171"/>
      <c r="BG253" s="171"/>
      <c r="BH253" s="171"/>
      <c r="BI253" s="171"/>
      <c r="BJ253" s="171"/>
      <c r="BK253" s="171"/>
      <c r="BL253" s="171"/>
      <c r="BM253" s="171"/>
      <c r="BN253" s="171"/>
      <c r="BO253" s="171"/>
    </row>
    <row r="254" spans="12:67" s="172" customFormat="1" x14ac:dyDescent="0.25">
      <c r="L254" s="174"/>
      <c r="M254" s="169"/>
      <c r="N254" s="170"/>
      <c r="O254" s="170"/>
      <c r="P254" s="170"/>
      <c r="Q254" s="170"/>
      <c r="R254" s="170"/>
      <c r="S254" s="170"/>
      <c r="T254" s="170"/>
      <c r="U254" s="170"/>
      <c r="W254" s="232"/>
      <c r="X254" s="215"/>
      <c r="Y254" s="170"/>
      <c r="Z254" s="170"/>
      <c r="AA254" s="170"/>
      <c r="AB254" s="170"/>
      <c r="AC254" s="170"/>
      <c r="AD254" s="170"/>
      <c r="AE254" s="170"/>
      <c r="AF254" s="170"/>
      <c r="AG254" s="171"/>
      <c r="AH254" s="171"/>
      <c r="AI254" s="171"/>
      <c r="AJ254" s="171"/>
      <c r="AK254" s="171"/>
      <c r="AL254" s="171"/>
      <c r="AM254" s="171"/>
      <c r="AN254" s="171"/>
      <c r="AO254" s="171"/>
      <c r="AP254" s="171"/>
      <c r="AQ254" s="171"/>
      <c r="AR254" s="171"/>
      <c r="AS254" s="171"/>
      <c r="AT254" s="171"/>
      <c r="AU254" s="171"/>
      <c r="AV254" s="171"/>
      <c r="AW254" s="171"/>
      <c r="AX254" s="171"/>
      <c r="AY254" s="171"/>
      <c r="AZ254" s="171"/>
      <c r="BA254" s="171"/>
      <c r="BB254" s="171"/>
      <c r="BC254" s="171"/>
      <c r="BD254" s="171"/>
      <c r="BE254" s="171"/>
      <c r="BF254" s="171"/>
      <c r="BG254" s="171"/>
      <c r="BH254" s="171"/>
      <c r="BI254" s="171"/>
      <c r="BJ254" s="171"/>
      <c r="BK254" s="171"/>
      <c r="BL254" s="171"/>
      <c r="BM254" s="171"/>
      <c r="BN254" s="171"/>
      <c r="BO254" s="171"/>
    </row>
    <row r="255" spans="12:67" s="172" customFormat="1" x14ac:dyDescent="0.25">
      <c r="L255" s="174"/>
      <c r="M255" s="169"/>
      <c r="N255" s="170"/>
      <c r="O255" s="170"/>
      <c r="P255" s="170"/>
      <c r="Q255" s="170"/>
      <c r="R255" s="170"/>
      <c r="S255" s="170"/>
      <c r="T255" s="170"/>
      <c r="U255" s="170"/>
      <c r="W255" s="232"/>
      <c r="X255" s="215"/>
      <c r="Y255" s="170"/>
      <c r="Z255" s="170"/>
      <c r="AA255" s="170"/>
      <c r="AB255" s="170"/>
      <c r="AC255" s="170"/>
      <c r="AD255" s="170"/>
      <c r="AE255" s="170"/>
      <c r="AF255" s="170"/>
      <c r="AG255" s="171"/>
      <c r="AH255" s="171"/>
      <c r="AI255" s="171"/>
      <c r="AJ255" s="171"/>
      <c r="AK255" s="171"/>
      <c r="AL255" s="171"/>
      <c r="AM255" s="171"/>
      <c r="AN255" s="171"/>
      <c r="AO255" s="171"/>
      <c r="AP255" s="171"/>
      <c r="AQ255" s="171"/>
      <c r="AR255" s="171"/>
      <c r="AS255" s="171"/>
      <c r="AT255" s="171"/>
      <c r="AU255" s="171"/>
      <c r="AV255" s="171"/>
      <c r="AW255" s="171"/>
      <c r="AX255" s="171"/>
      <c r="AY255" s="171"/>
      <c r="AZ255" s="171"/>
      <c r="BA255" s="171"/>
      <c r="BB255" s="171"/>
      <c r="BC255" s="171"/>
      <c r="BD255" s="171"/>
      <c r="BE255" s="171"/>
      <c r="BF255" s="171"/>
      <c r="BG255" s="171"/>
      <c r="BH255" s="171"/>
      <c r="BI255" s="171"/>
      <c r="BJ255" s="171"/>
      <c r="BK255" s="171"/>
      <c r="BL255" s="171"/>
      <c r="BM255" s="171"/>
      <c r="BN255" s="171"/>
      <c r="BO255" s="171"/>
    </row>
    <row r="256" spans="12:67" s="172" customFormat="1" x14ac:dyDescent="0.25">
      <c r="L256" s="174"/>
      <c r="M256" s="169"/>
      <c r="N256" s="170"/>
      <c r="O256" s="170"/>
      <c r="P256" s="170"/>
      <c r="Q256" s="170"/>
      <c r="R256" s="170"/>
      <c r="S256" s="170"/>
      <c r="T256" s="170"/>
      <c r="U256" s="170"/>
      <c r="W256" s="232"/>
      <c r="X256" s="215"/>
      <c r="Y256" s="170"/>
      <c r="Z256" s="170"/>
      <c r="AA256" s="170"/>
      <c r="AB256" s="170"/>
      <c r="AC256" s="170"/>
      <c r="AD256" s="170"/>
      <c r="AE256" s="170"/>
      <c r="AF256" s="170"/>
      <c r="AG256" s="171"/>
      <c r="AH256" s="171"/>
      <c r="AI256" s="171"/>
      <c r="AJ256" s="171"/>
      <c r="AK256" s="171"/>
      <c r="AL256" s="171"/>
      <c r="AM256" s="171"/>
      <c r="AN256" s="171"/>
      <c r="AO256" s="171"/>
      <c r="AP256" s="171"/>
      <c r="AQ256" s="171"/>
      <c r="AR256" s="171"/>
      <c r="AS256" s="171"/>
      <c r="AT256" s="171"/>
      <c r="AU256" s="171"/>
      <c r="AV256" s="171"/>
      <c r="AW256" s="171"/>
      <c r="AX256" s="171"/>
      <c r="AY256" s="171"/>
      <c r="AZ256" s="171"/>
      <c r="BA256" s="171"/>
      <c r="BB256" s="171"/>
      <c r="BC256" s="171"/>
      <c r="BD256" s="171"/>
      <c r="BE256" s="171"/>
      <c r="BF256" s="171"/>
      <c r="BG256" s="171"/>
      <c r="BH256" s="171"/>
      <c r="BI256" s="171"/>
      <c r="BJ256" s="171"/>
      <c r="BK256" s="171"/>
      <c r="BL256" s="171"/>
      <c r="BM256" s="171"/>
      <c r="BN256" s="171"/>
      <c r="BO256" s="171"/>
    </row>
    <row r="257" spans="12:67" s="172" customFormat="1" x14ac:dyDescent="0.25">
      <c r="L257" s="174"/>
      <c r="M257" s="169"/>
      <c r="N257" s="170"/>
      <c r="O257" s="170"/>
      <c r="P257" s="170"/>
      <c r="Q257" s="170"/>
      <c r="R257" s="170"/>
      <c r="S257" s="170"/>
      <c r="T257" s="170"/>
      <c r="U257" s="170"/>
      <c r="W257" s="232"/>
      <c r="X257" s="215"/>
      <c r="Y257" s="170"/>
      <c r="Z257" s="170"/>
      <c r="AA257" s="170"/>
      <c r="AB257" s="170"/>
      <c r="AC257" s="170"/>
      <c r="AD257" s="170"/>
      <c r="AE257" s="170"/>
      <c r="AF257" s="170"/>
      <c r="AG257" s="171"/>
      <c r="AH257" s="171"/>
      <c r="AI257" s="171"/>
      <c r="AJ257" s="171"/>
      <c r="AK257" s="171"/>
      <c r="AL257" s="171"/>
      <c r="AM257" s="171"/>
      <c r="AN257" s="171"/>
      <c r="AO257" s="171"/>
      <c r="AP257" s="171"/>
      <c r="AQ257" s="171"/>
      <c r="AR257" s="171"/>
      <c r="AS257" s="171"/>
      <c r="AT257" s="171"/>
      <c r="AU257" s="171"/>
      <c r="AV257" s="171"/>
      <c r="AW257" s="171"/>
      <c r="AX257" s="171"/>
      <c r="AY257" s="171"/>
      <c r="AZ257" s="171"/>
      <c r="BA257" s="171"/>
      <c r="BB257" s="171"/>
      <c r="BC257" s="171"/>
      <c r="BD257" s="171"/>
      <c r="BE257" s="171"/>
      <c r="BF257" s="171"/>
      <c r="BG257" s="171"/>
      <c r="BH257" s="171"/>
      <c r="BI257" s="171"/>
      <c r="BJ257" s="171"/>
      <c r="BK257" s="171"/>
      <c r="BL257" s="171"/>
      <c r="BM257" s="171"/>
      <c r="BN257" s="171"/>
      <c r="BO257" s="171"/>
    </row>
    <row r="258" spans="12:67" s="172" customFormat="1" x14ac:dyDescent="0.25">
      <c r="L258" s="174"/>
      <c r="M258" s="169"/>
      <c r="N258" s="170"/>
      <c r="O258" s="170"/>
      <c r="P258" s="170"/>
      <c r="Q258" s="170"/>
      <c r="R258" s="170"/>
      <c r="S258" s="170"/>
      <c r="T258" s="170"/>
      <c r="U258" s="170"/>
      <c r="W258" s="232"/>
      <c r="X258" s="215"/>
      <c r="Y258" s="170"/>
      <c r="Z258" s="170"/>
      <c r="AA258" s="170"/>
      <c r="AB258" s="170"/>
      <c r="AC258" s="170"/>
      <c r="AD258" s="170"/>
      <c r="AE258" s="170"/>
      <c r="AF258" s="170"/>
      <c r="AG258" s="171"/>
      <c r="AH258" s="171"/>
      <c r="AI258" s="171"/>
      <c r="AJ258" s="171"/>
      <c r="AK258" s="171"/>
      <c r="AL258" s="171"/>
      <c r="AM258" s="171"/>
      <c r="AN258" s="171"/>
      <c r="AO258" s="171"/>
      <c r="AP258" s="171"/>
      <c r="AQ258" s="171"/>
      <c r="AR258" s="171"/>
      <c r="AS258" s="171"/>
      <c r="AT258" s="171"/>
      <c r="AU258" s="171"/>
      <c r="AV258" s="171"/>
      <c r="AW258" s="171"/>
      <c r="AX258" s="171"/>
      <c r="AY258" s="171"/>
      <c r="AZ258" s="171"/>
      <c r="BA258" s="171"/>
      <c r="BB258" s="171"/>
      <c r="BC258" s="171"/>
      <c r="BD258" s="171"/>
      <c r="BE258" s="171"/>
      <c r="BF258" s="171"/>
      <c r="BG258" s="171"/>
      <c r="BH258" s="171"/>
      <c r="BI258" s="171"/>
      <c r="BJ258" s="171"/>
      <c r="BK258" s="171"/>
      <c r="BL258" s="171"/>
      <c r="BM258" s="171"/>
      <c r="BN258" s="171"/>
      <c r="BO258" s="171"/>
    </row>
    <row r="259" spans="12:67" s="172" customFormat="1" x14ac:dyDescent="0.25">
      <c r="L259" s="174"/>
      <c r="M259" s="169"/>
      <c r="N259" s="170"/>
      <c r="O259" s="170"/>
      <c r="P259" s="170"/>
      <c r="Q259" s="170"/>
      <c r="R259" s="170"/>
      <c r="S259" s="170"/>
      <c r="T259" s="170"/>
      <c r="U259" s="170"/>
      <c r="W259" s="232"/>
      <c r="X259" s="215"/>
      <c r="Y259" s="170"/>
      <c r="Z259" s="170"/>
      <c r="AA259" s="170"/>
      <c r="AB259" s="170"/>
      <c r="AC259" s="170"/>
      <c r="AD259" s="170"/>
      <c r="AE259" s="170"/>
      <c r="AF259" s="170"/>
      <c r="AG259" s="171"/>
      <c r="AH259" s="171"/>
      <c r="AI259" s="171"/>
      <c r="AJ259" s="171"/>
      <c r="AK259" s="171"/>
      <c r="AL259" s="171"/>
      <c r="AM259" s="171"/>
      <c r="AN259" s="171"/>
      <c r="AO259" s="171"/>
      <c r="AP259" s="171"/>
      <c r="AQ259" s="171"/>
      <c r="AR259" s="171"/>
      <c r="AS259" s="171"/>
      <c r="AT259" s="171"/>
      <c r="AU259" s="171"/>
      <c r="AV259" s="171"/>
      <c r="AW259" s="171"/>
      <c r="AX259" s="171"/>
      <c r="AY259" s="171"/>
      <c r="AZ259" s="171"/>
      <c r="BA259" s="171"/>
      <c r="BB259" s="171"/>
      <c r="BC259" s="171"/>
      <c r="BD259" s="171"/>
      <c r="BE259" s="171"/>
      <c r="BF259" s="171"/>
      <c r="BG259" s="171"/>
      <c r="BH259" s="171"/>
      <c r="BI259" s="171"/>
      <c r="BJ259" s="171"/>
      <c r="BK259" s="171"/>
      <c r="BL259" s="171"/>
      <c r="BM259" s="171"/>
      <c r="BN259" s="171"/>
      <c r="BO259" s="171"/>
    </row>
    <row r="260" spans="12:67" s="172" customFormat="1" x14ac:dyDescent="0.25">
      <c r="L260" s="174"/>
      <c r="M260" s="169"/>
      <c r="N260" s="170"/>
      <c r="O260" s="170"/>
      <c r="P260" s="170"/>
      <c r="Q260" s="170"/>
      <c r="R260" s="170"/>
      <c r="S260" s="170"/>
      <c r="T260" s="170"/>
      <c r="U260" s="170"/>
      <c r="W260" s="232"/>
      <c r="X260" s="215"/>
      <c r="Y260" s="170"/>
      <c r="Z260" s="170"/>
      <c r="AA260" s="170"/>
      <c r="AB260" s="170"/>
      <c r="AC260" s="170"/>
      <c r="AD260" s="170"/>
      <c r="AE260" s="170"/>
      <c r="AF260" s="170"/>
      <c r="AG260" s="171"/>
      <c r="AH260" s="171"/>
      <c r="AI260" s="171"/>
      <c r="AJ260" s="171"/>
      <c r="AK260" s="171"/>
      <c r="AL260" s="171"/>
      <c r="AM260" s="171"/>
      <c r="AN260" s="171"/>
      <c r="AO260" s="171"/>
      <c r="AP260" s="171"/>
      <c r="AQ260" s="171"/>
      <c r="AR260" s="171"/>
      <c r="AS260" s="171"/>
      <c r="AT260" s="171"/>
      <c r="AU260" s="171"/>
      <c r="AV260" s="171"/>
      <c r="AW260" s="171"/>
      <c r="AX260" s="171"/>
      <c r="AY260" s="171"/>
      <c r="AZ260" s="171"/>
      <c r="BA260" s="171"/>
      <c r="BB260" s="171"/>
      <c r="BC260" s="171"/>
      <c r="BD260" s="171"/>
      <c r="BE260" s="171"/>
      <c r="BF260" s="171"/>
      <c r="BG260" s="171"/>
      <c r="BH260" s="171"/>
      <c r="BI260" s="171"/>
      <c r="BJ260" s="171"/>
      <c r="BK260" s="171"/>
      <c r="BL260" s="171"/>
      <c r="BM260" s="171"/>
      <c r="BN260" s="171"/>
      <c r="BO260" s="171"/>
    </row>
    <row r="261" spans="12:67" s="172" customFormat="1" x14ac:dyDescent="0.25">
      <c r="L261" s="174"/>
      <c r="M261" s="169"/>
      <c r="N261" s="170"/>
      <c r="O261" s="170"/>
      <c r="P261" s="170"/>
      <c r="Q261" s="170"/>
      <c r="R261" s="170"/>
      <c r="S261" s="170"/>
      <c r="T261" s="170"/>
      <c r="U261" s="170"/>
      <c r="W261" s="232"/>
      <c r="X261" s="215"/>
      <c r="Y261" s="170"/>
      <c r="Z261" s="170"/>
      <c r="AA261" s="170"/>
      <c r="AB261" s="170"/>
      <c r="AC261" s="170"/>
      <c r="AD261" s="170"/>
      <c r="AE261" s="170"/>
      <c r="AF261" s="170"/>
      <c r="AG261" s="171"/>
      <c r="AH261" s="171"/>
      <c r="AI261" s="171"/>
      <c r="AJ261" s="171"/>
      <c r="AK261" s="171"/>
      <c r="AL261" s="171"/>
      <c r="AM261" s="171"/>
      <c r="AN261" s="171"/>
      <c r="AO261" s="171"/>
      <c r="AP261" s="171"/>
      <c r="AQ261" s="171"/>
      <c r="AR261" s="171"/>
      <c r="AS261" s="171"/>
      <c r="AT261" s="171"/>
      <c r="AU261" s="171"/>
      <c r="AV261" s="171"/>
      <c r="AW261" s="171"/>
      <c r="AX261" s="171"/>
      <c r="AY261" s="171"/>
      <c r="AZ261" s="171"/>
      <c r="BA261" s="171"/>
      <c r="BB261" s="171"/>
      <c r="BC261" s="171"/>
      <c r="BD261" s="171"/>
      <c r="BE261" s="171"/>
      <c r="BF261" s="171"/>
      <c r="BG261" s="171"/>
      <c r="BH261" s="171"/>
      <c r="BI261" s="171"/>
      <c r="BJ261" s="171"/>
      <c r="BK261" s="171"/>
      <c r="BL261" s="171"/>
      <c r="BM261" s="171"/>
      <c r="BN261" s="171"/>
      <c r="BO261" s="171"/>
    </row>
    <row r="262" spans="12:67" s="172" customFormat="1" x14ac:dyDescent="0.25">
      <c r="L262" s="174"/>
      <c r="M262" s="169"/>
      <c r="N262" s="170"/>
      <c r="O262" s="170"/>
      <c r="P262" s="170"/>
      <c r="Q262" s="170"/>
      <c r="R262" s="170"/>
      <c r="S262" s="170"/>
      <c r="T262" s="170"/>
      <c r="U262" s="170"/>
      <c r="W262" s="232"/>
      <c r="X262" s="215"/>
      <c r="Y262" s="170"/>
      <c r="Z262" s="170"/>
      <c r="AA262" s="170"/>
      <c r="AB262" s="170"/>
      <c r="AC262" s="170"/>
      <c r="AD262" s="170"/>
      <c r="AE262" s="170"/>
      <c r="AF262" s="170"/>
      <c r="AG262" s="171"/>
      <c r="AH262" s="171"/>
      <c r="AI262" s="171"/>
      <c r="AJ262" s="171"/>
      <c r="AK262" s="171"/>
      <c r="AL262" s="171"/>
      <c r="AM262" s="171"/>
      <c r="AN262" s="171"/>
      <c r="AO262" s="171"/>
      <c r="AP262" s="171"/>
      <c r="AQ262" s="171"/>
      <c r="AR262" s="171"/>
      <c r="AS262" s="171"/>
      <c r="AT262" s="171"/>
      <c r="AU262" s="171"/>
      <c r="AV262" s="171"/>
      <c r="AW262" s="171"/>
      <c r="AX262" s="171"/>
      <c r="AY262" s="171"/>
      <c r="AZ262" s="171"/>
      <c r="BA262" s="171"/>
      <c r="BB262" s="171"/>
      <c r="BC262" s="171"/>
      <c r="BD262" s="171"/>
      <c r="BE262" s="171"/>
      <c r="BF262" s="171"/>
      <c r="BG262" s="171"/>
      <c r="BH262" s="171"/>
      <c r="BI262" s="171"/>
      <c r="BJ262" s="171"/>
      <c r="BK262" s="171"/>
      <c r="BL262" s="171"/>
      <c r="BM262" s="171"/>
      <c r="BN262" s="171"/>
      <c r="BO262" s="171"/>
    </row>
    <row r="263" spans="12:67" s="172" customFormat="1" x14ac:dyDescent="0.25">
      <c r="L263" s="174"/>
      <c r="M263" s="169"/>
      <c r="N263" s="170"/>
      <c r="O263" s="170"/>
      <c r="P263" s="170"/>
      <c r="Q263" s="170"/>
      <c r="R263" s="170"/>
      <c r="S263" s="170"/>
      <c r="T263" s="170"/>
      <c r="U263" s="170"/>
      <c r="W263" s="232"/>
      <c r="X263" s="215"/>
      <c r="Y263" s="170"/>
      <c r="Z263" s="170"/>
      <c r="AA263" s="170"/>
      <c r="AB263" s="170"/>
      <c r="AC263" s="170"/>
      <c r="AD263" s="170"/>
      <c r="AE263" s="170"/>
      <c r="AF263" s="170"/>
      <c r="AG263" s="171"/>
      <c r="AH263" s="171"/>
      <c r="AI263" s="171"/>
      <c r="AJ263" s="171"/>
      <c r="AK263" s="171"/>
      <c r="AL263" s="171"/>
      <c r="AM263" s="171"/>
      <c r="AN263" s="171"/>
      <c r="AO263" s="171"/>
      <c r="AP263" s="171"/>
      <c r="AQ263" s="171"/>
      <c r="AR263" s="171"/>
      <c r="AS263" s="171"/>
      <c r="AT263" s="171"/>
      <c r="AU263" s="171"/>
      <c r="AV263" s="171"/>
      <c r="AW263" s="171"/>
      <c r="AX263" s="171"/>
      <c r="AY263" s="171"/>
      <c r="AZ263" s="171"/>
      <c r="BA263" s="171"/>
      <c r="BB263" s="171"/>
      <c r="BC263" s="171"/>
      <c r="BD263" s="171"/>
      <c r="BE263" s="171"/>
      <c r="BF263" s="171"/>
      <c r="BG263" s="171"/>
      <c r="BH263" s="171"/>
      <c r="BI263" s="171"/>
      <c r="BJ263" s="171"/>
      <c r="BK263" s="171"/>
      <c r="BL263" s="171"/>
      <c r="BM263" s="171"/>
      <c r="BN263" s="171"/>
      <c r="BO263" s="171"/>
    </row>
    <row r="264" spans="12:67" s="172" customFormat="1" x14ac:dyDescent="0.25">
      <c r="L264" s="174"/>
      <c r="M264" s="169"/>
      <c r="N264" s="170"/>
      <c r="O264" s="170"/>
      <c r="P264" s="170"/>
      <c r="Q264" s="170"/>
      <c r="R264" s="170"/>
      <c r="S264" s="170"/>
      <c r="T264" s="170"/>
      <c r="U264" s="170"/>
      <c r="W264" s="232"/>
      <c r="X264" s="215"/>
      <c r="Y264" s="170"/>
      <c r="Z264" s="170"/>
      <c r="AA264" s="170"/>
      <c r="AB264" s="170"/>
      <c r="AC264" s="170"/>
      <c r="AD264" s="170"/>
      <c r="AE264" s="170"/>
      <c r="AF264" s="170"/>
      <c r="AG264" s="171"/>
      <c r="AH264" s="171"/>
      <c r="AI264" s="171"/>
      <c r="AJ264" s="171"/>
      <c r="AK264" s="171"/>
      <c r="AL264" s="171"/>
      <c r="AM264" s="171"/>
      <c r="AN264" s="171"/>
      <c r="AO264" s="171"/>
      <c r="AP264" s="171"/>
      <c r="AQ264" s="171"/>
      <c r="AR264" s="171"/>
      <c r="AS264" s="171"/>
      <c r="AT264" s="171"/>
      <c r="AU264" s="171"/>
      <c r="AV264" s="171"/>
      <c r="AW264" s="171"/>
      <c r="AX264" s="171"/>
      <c r="AY264" s="171"/>
      <c r="AZ264" s="171"/>
      <c r="BA264" s="171"/>
      <c r="BB264" s="171"/>
      <c r="BC264" s="171"/>
      <c r="BD264" s="171"/>
      <c r="BE264" s="171"/>
      <c r="BF264" s="171"/>
      <c r="BG264" s="171"/>
      <c r="BH264" s="171"/>
      <c r="BI264" s="171"/>
      <c r="BJ264" s="171"/>
      <c r="BK264" s="171"/>
      <c r="BL264" s="171"/>
      <c r="BM264" s="171"/>
      <c r="BN264" s="171"/>
      <c r="BO264" s="171"/>
    </row>
    <row r="265" spans="12:67" s="172" customFormat="1" x14ac:dyDescent="0.25">
      <c r="L265" s="174"/>
      <c r="M265" s="169"/>
      <c r="N265" s="170"/>
      <c r="O265" s="170"/>
      <c r="P265" s="170"/>
      <c r="Q265" s="170"/>
      <c r="R265" s="170"/>
      <c r="S265" s="170"/>
      <c r="T265" s="170"/>
      <c r="U265" s="170"/>
      <c r="W265" s="232"/>
      <c r="X265" s="215"/>
      <c r="Y265" s="170"/>
      <c r="Z265" s="170"/>
      <c r="AA265" s="170"/>
      <c r="AB265" s="170"/>
      <c r="AC265" s="170"/>
      <c r="AD265" s="170"/>
      <c r="AE265" s="170"/>
      <c r="AF265" s="170"/>
      <c r="AG265" s="171"/>
      <c r="AH265" s="171"/>
      <c r="AI265" s="171"/>
      <c r="AJ265" s="171"/>
      <c r="AK265" s="171"/>
      <c r="AL265" s="171"/>
      <c r="AM265" s="171"/>
      <c r="AN265" s="171"/>
      <c r="AO265" s="171"/>
      <c r="AP265" s="171"/>
      <c r="AQ265" s="171"/>
      <c r="AR265" s="171"/>
      <c r="AS265" s="171"/>
      <c r="AT265" s="171"/>
      <c r="AU265" s="171"/>
      <c r="AV265" s="171"/>
      <c r="AW265" s="171"/>
      <c r="AX265" s="171"/>
      <c r="AY265" s="171"/>
      <c r="AZ265" s="171"/>
      <c r="BA265" s="171"/>
      <c r="BB265" s="171"/>
      <c r="BC265" s="171"/>
      <c r="BD265" s="171"/>
      <c r="BE265" s="171"/>
      <c r="BF265" s="171"/>
      <c r="BG265" s="171"/>
      <c r="BH265" s="171"/>
      <c r="BI265" s="171"/>
      <c r="BJ265" s="171"/>
      <c r="BK265" s="171"/>
      <c r="BL265" s="171"/>
      <c r="BM265" s="171"/>
      <c r="BN265" s="171"/>
      <c r="BO265" s="171"/>
    </row>
    <row r="266" spans="12:67" s="172" customFormat="1" x14ac:dyDescent="0.25">
      <c r="L266" s="174"/>
      <c r="M266" s="169"/>
      <c r="N266" s="170"/>
      <c r="O266" s="170"/>
      <c r="P266" s="170"/>
      <c r="Q266" s="170"/>
      <c r="R266" s="170"/>
      <c r="S266" s="170"/>
      <c r="T266" s="170"/>
      <c r="U266" s="170"/>
      <c r="W266" s="232"/>
      <c r="X266" s="215"/>
      <c r="Y266" s="170"/>
      <c r="Z266" s="170"/>
      <c r="AA266" s="170"/>
      <c r="AB266" s="170"/>
      <c r="AC266" s="170"/>
      <c r="AD266" s="170"/>
      <c r="AE266" s="170"/>
      <c r="AF266" s="170"/>
      <c r="AG266" s="171"/>
      <c r="AH266" s="171"/>
      <c r="AI266" s="171"/>
      <c r="AJ266" s="171"/>
      <c r="AK266" s="171"/>
      <c r="AL266" s="171"/>
      <c r="AM266" s="171"/>
      <c r="AN266" s="171"/>
      <c r="AO266" s="171"/>
      <c r="AP266" s="171"/>
      <c r="AQ266" s="171"/>
      <c r="AR266" s="171"/>
      <c r="AS266" s="171"/>
      <c r="AT266" s="171"/>
      <c r="AU266" s="171"/>
      <c r="AV266" s="171"/>
      <c r="AW266" s="171"/>
      <c r="AX266" s="171"/>
      <c r="AY266" s="171"/>
      <c r="AZ266" s="171"/>
      <c r="BA266" s="171"/>
      <c r="BB266" s="171"/>
      <c r="BC266" s="171"/>
      <c r="BD266" s="171"/>
      <c r="BE266" s="171"/>
      <c r="BF266" s="171"/>
      <c r="BG266" s="171"/>
      <c r="BH266" s="171"/>
      <c r="BI266" s="171"/>
      <c r="BJ266" s="171"/>
      <c r="BK266" s="171"/>
      <c r="BL266" s="171"/>
      <c r="BM266" s="171"/>
      <c r="BN266" s="171"/>
      <c r="BO266" s="171"/>
    </row>
    <row r="267" spans="12:67" s="172" customFormat="1" x14ac:dyDescent="0.25">
      <c r="L267" s="174"/>
      <c r="M267" s="169"/>
      <c r="N267" s="170"/>
      <c r="O267" s="170"/>
      <c r="P267" s="170"/>
      <c r="Q267" s="170"/>
      <c r="R267" s="170"/>
      <c r="S267" s="170"/>
      <c r="T267" s="170"/>
      <c r="U267" s="170"/>
      <c r="W267" s="232"/>
      <c r="X267" s="215"/>
      <c r="Y267" s="170"/>
      <c r="Z267" s="170"/>
      <c r="AA267" s="170"/>
      <c r="AB267" s="170"/>
      <c r="AC267" s="170"/>
      <c r="AD267" s="170"/>
      <c r="AE267" s="170"/>
      <c r="AF267" s="170"/>
      <c r="AG267" s="171"/>
      <c r="AH267" s="171"/>
      <c r="AI267" s="171"/>
      <c r="AJ267" s="171"/>
      <c r="AK267" s="171"/>
      <c r="AL267" s="171"/>
      <c r="AM267" s="171"/>
      <c r="AN267" s="171"/>
      <c r="AO267" s="171"/>
      <c r="AP267" s="171"/>
      <c r="AQ267" s="171"/>
      <c r="AR267" s="171"/>
      <c r="AS267" s="171"/>
      <c r="AT267" s="171"/>
      <c r="AU267" s="171"/>
      <c r="AV267" s="171"/>
      <c r="AW267" s="171"/>
      <c r="AX267" s="171"/>
      <c r="AY267" s="171"/>
      <c r="AZ267" s="171"/>
      <c r="BA267" s="171"/>
      <c r="BB267" s="171"/>
      <c r="BC267" s="171"/>
      <c r="BD267" s="171"/>
      <c r="BE267" s="171"/>
      <c r="BF267" s="171"/>
      <c r="BG267" s="171"/>
      <c r="BH267" s="171"/>
      <c r="BI267" s="171"/>
      <c r="BJ267" s="171"/>
      <c r="BK267" s="171"/>
      <c r="BL267" s="171"/>
      <c r="BM267" s="171"/>
      <c r="BN267" s="171"/>
      <c r="BO267" s="171"/>
    </row>
    <row r="268" spans="12:67" s="172" customFormat="1" x14ac:dyDescent="0.25">
      <c r="L268" s="174"/>
      <c r="M268" s="169"/>
      <c r="N268" s="170"/>
      <c r="O268" s="170"/>
      <c r="P268" s="170"/>
      <c r="Q268" s="170"/>
      <c r="R268" s="170"/>
      <c r="S268" s="170"/>
      <c r="T268" s="170"/>
      <c r="U268" s="170"/>
      <c r="W268" s="232"/>
      <c r="X268" s="215"/>
      <c r="Y268" s="170"/>
      <c r="Z268" s="170"/>
      <c r="AA268" s="170"/>
      <c r="AB268" s="170"/>
      <c r="AC268" s="170"/>
      <c r="AD268" s="170"/>
      <c r="AE268" s="170"/>
      <c r="AF268" s="170"/>
      <c r="AG268" s="171"/>
      <c r="AH268" s="171"/>
      <c r="AI268" s="171"/>
      <c r="AJ268" s="171"/>
      <c r="AK268" s="171"/>
      <c r="AL268" s="171"/>
      <c r="AM268" s="171"/>
      <c r="AN268" s="171"/>
      <c r="AO268" s="171"/>
      <c r="AP268" s="171"/>
      <c r="AQ268" s="171"/>
      <c r="AR268" s="171"/>
      <c r="AS268" s="171"/>
      <c r="AT268" s="171"/>
      <c r="AU268" s="171"/>
      <c r="AV268" s="171"/>
      <c r="AW268" s="171"/>
      <c r="AX268" s="171"/>
      <c r="AY268" s="171"/>
      <c r="AZ268" s="171"/>
      <c r="BA268" s="171"/>
      <c r="BB268" s="171"/>
      <c r="BC268" s="171"/>
      <c r="BD268" s="171"/>
      <c r="BE268" s="171"/>
      <c r="BF268" s="171"/>
      <c r="BG268" s="171"/>
      <c r="BH268" s="171"/>
      <c r="BI268" s="171"/>
      <c r="BJ268" s="171"/>
      <c r="BK268" s="171"/>
      <c r="BL268" s="171"/>
      <c r="BM268" s="171"/>
      <c r="BN268" s="171"/>
      <c r="BO268" s="171"/>
    </row>
    <row r="269" spans="12:67" s="172" customFormat="1" x14ac:dyDescent="0.25">
      <c r="L269" s="174"/>
      <c r="M269" s="169"/>
      <c r="N269" s="170"/>
      <c r="O269" s="170"/>
      <c r="P269" s="170"/>
      <c r="Q269" s="170"/>
      <c r="R269" s="170"/>
      <c r="S269" s="170"/>
      <c r="T269" s="170"/>
      <c r="U269" s="170"/>
      <c r="W269" s="232"/>
      <c r="X269" s="215"/>
      <c r="Y269" s="170"/>
      <c r="Z269" s="170"/>
      <c r="AA269" s="170"/>
      <c r="AB269" s="170"/>
      <c r="AC269" s="170"/>
      <c r="AD269" s="170"/>
      <c r="AE269" s="170"/>
      <c r="AF269" s="170"/>
      <c r="AG269" s="171"/>
      <c r="AH269" s="171"/>
      <c r="AI269" s="171"/>
      <c r="AJ269" s="171"/>
      <c r="AK269" s="171"/>
      <c r="AL269" s="171"/>
      <c r="AM269" s="171"/>
      <c r="AN269" s="171"/>
      <c r="AO269" s="171"/>
      <c r="AP269" s="171"/>
      <c r="AQ269" s="171"/>
      <c r="AR269" s="171"/>
      <c r="AS269" s="171"/>
      <c r="AT269" s="171"/>
      <c r="AU269" s="171"/>
      <c r="AV269" s="171"/>
      <c r="AW269" s="171"/>
      <c r="AX269" s="171"/>
      <c r="AY269" s="171"/>
      <c r="AZ269" s="171"/>
      <c r="BA269" s="171"/>
      <c r="BB269" s="171"/>
      <c r="BC269" s="171"/>
      <c r="BD269" s="171"/>
      <c r="BE269" s="171"/>
      <c r="BF269" s="171"/>
      <c r="BG269" s="171"/>
      <c r="BH269" s="171"/>
      <c r="BI269" s="171"/>
      <c r="BJ269" s="171"/>
      <c r="BK269" s="171"/>
      <c r="BL269" s="171"/>
      <c r="BM269" s="171"/>
      <c r="BN269" s="171"/>
      <c r="BO269" s="171"/>
    </row>
    <row r="270" spans="12:67" s="172" customFormat="1" x14ac:dyDescent="0.25">
      <c r="L270" s="174"/>
      <c r="M270" s="169"/>
      <c r="N270" s="170"/>
      <c r="O270" s="170"/>
      <c r="P270" s="170"/>
      <c r="Q270" s="170"/>
      <c r="R270" s="170"/>
      <c r="S270" s="170"/>
      <c r="T270" s="170"/>
      <c r="U270" s="170"/>
      <c r="W270" s="232"/>
      <c r="X270" s="215"/>
      <c r="Y270" s="170"/>
      <c r="Z270" s="170"/>
      <c r="AA270" s="170"/>
      <c r="AB270" s="170"/>
      <c r="AC270" s="170"/>
      <c r="AD270" s="170"/>
      <c r="AE270" s="170"/>
      <c r="AF270" s="170"/>
      <c r="AG270" s="171"/>
      <c r="AH270" s="171"/>
      <c r="AI270" s="171"/>
      <c r="AJ270" s="171"/>
      <c r="AK270" s="171"/>
      <c r="AL270" s="171"/>
      <c r="AM270" s="171"/>
      <c r="AN270" s="171"/>
      <c r="AO270" s="171"/>
      <c r="AP270" s="171"/>
      <c r="AQ270" s="171"/>
      <c r="AR270" s="171"/>
      <c r="AS270" s="171"/>
      <c r="AT270" s="171"/>
      <c r="AU270" s="171"/>
      <c r="AV270" s="171"/>
      <c r="AW270" s="171"/>
      <c r="AX270" s="171"/>
      <c r="AY270" s="171"/>
      <c r="AZ270" s="171"/>
      <c r="BA270" s="171"/>
      <c r="BB270" s="171"/>
      <c r="BC270" s="171"/>
      <c r="BD270" s="171"/>
      <c r="BE270" s="171"/>
      <c r="BF270" s="171"/>
      <c r="BG270" s="171"/>
      <c r="BH270" s="171"/>
      <c r="BI270" s="171"/>
      <c r="BJ270" s="171"/>
      <c r="BK270" s="171"/>
      <c r="BL270" s="171"/>
      <c r="BM270" s="171"/>
      <c r="BN270" s="171"/>
      <c r="BO270" s="171"/>
    </row>
    <row r="271" spans="12:67" s="172" customFormat="1" x14ac:dyDescent="0.25">
      <c r="L271" s="174"/>
      <c r="M271" s="169"/>
      <c r="N271" s="170"/>
      <c r="O271" s="170"/>
      <c r="P271" s="170"/>
      <c r="Q271" s="170"/>
      <c r="R271" s="170"/>
      <c r="S271" s="170"/>
      <c r="T271" s="170"/>
      <c r="U271" s="170"/>
      <c r="W271" s="232"/>
      <c r="X271" s="215"/>
      <c r="Y271" s="170"/>
      <c r="Z271" s="170"/>
      <c r="AA271" s="170"/>
      <c r="AB271" s="170"/>
      <c r="AC271" s="170"/>
      <c r="AD271" s="170"/>
      <c r="AE271" s="170"/>
      <c r="AF271" s="170"/>
      <c r="AG271" s="171"/>
      <c r="AH271" s="171"/>
      <c r="AI271" s="171"/>
      <c r="AJ271" s="171"/>
      <c r="AK271" s="171"/>
      <c r="AL271" s="171"/>
      <c r="AM271" s="171"/>
      <c r="AN271" s="171"/>
      <c r="AO271" s="171"/>
      <c r="AP271" s="171"/>
      <c r="AQ271" s="171"/>
      <c r="AR271" s="171"/>
      <c r="AS271" s="171"/>
      <c r="AT271" s="171"/>
      <c r="AU271" s="171"/>
      <c r="AV271" s="171"/>
      <c r="AW271" s="171"/>
      <c r="AX271" s="171"/>
      <c r="AY271" s="171"/>
      <c r="AZ271" s="171"/>
      <c r="BA271" s="171"/>
      <c r="BB271" s="171"/>
      <c r="BC271" s="171"/>
      <c r="BD271" s="171"/>
      <c r="BE271" s="171"/>
      <c r="BF271" s="171"/>
      <c r="BG271" s="171"/>
      <c r="BH271" s="171"/>
      <c r="BI271" s="171"/>
      <c r="BJ271" s="171"/>
      <c r="BK271" s="171"/>
      <c r="BL271" s="171"/>
      <c r="BM271" s="171"/>
      <c r="BN271" s="171"/>
      <c r="BO271" s="171"/>
    </row>
    <row r="272" spans="12:67" s="172" customFormat="1" x14ac:dyDescent="0.25">
      <c r="L272" s="174"/>
      <c r="M272" s="169"/>
      <c r="N272" s="170"/>
      <c r="O272" s="170"/>
      <c r="P272" s="170"/>
      <c r="Q272" s="170"/>
      <c r="R272" s="170"/>
      <c r="S272" s="170"/>
      <c r="T272" s="170"/>
      <c r="U272" s="170"/>
      <c r="W272" s="232"/>
      <c r="X272" s="215"/>
      <c r="Y272" s="170"/>
      <c r="Z272" s="170"/>
      <c r="AA272" s="170"/>
      <c r="AB272" s="170"/>
      <c r="AC272" s="170"/>
      <c r="AD272" s="170"/>
      <c r="AE272" s="170"/>
      <c r="AF272" s="170"/>
      <c r="AG272" s="171"/>
      <c r="AH272" s="171"/>
      <c r="AI272" s="171"/>
      <c r="AJ272" s="171"/>
      <c r="AK272" s="171"/>
      <c r="AL272" s="171"/>
      <c r="AM272" s="171"/>
      <c r="AN272" s="171"/>
      <c r="AO272" s="171"/>
      <c r="AP272" s="171"/>
      <c r="AQ272" s="171"/>
      <c r="AR272" s="171"/>
      <c r="AS272" s="171"/>
      <c r="AT272" s="171"/>
      <c r="AU272" s="171"/>
      <c r="AV272" s="171"/>
      <c r="AW272" s="171"/>
      <c r="AX272" s="171"/>
      <c r="AY272" s="171"/>
      <c r="AZ272" s="171"/>
      <c r="BA272" s="171"/>
      <c r="BB272" s="171"/>
      <c r="BC272" s="171"/>
      <c r="BD272" s="171"/>
      <c r="BE272" s="171"/>
      <c r="BF272" s="171"/>
      <c r="BG272" s="171"/>
      <c r="BH272" s="171"/>
      <c r="BI272" s="171"/>
      <c r="BJ272" s="171"/>
      <c r="BK272" s="171"/>
      <c r="BL272" s="171"/>
      <c r="BM272" s="171"/>
      <c r="BN272" s="171"/>
      <c r="BO272" s="171"/>
    </row>
    <row r="273" spans="12:67" s="172" customFormat="1" x14ac:dyDescent="0.25">
      <c r="L273" s="174"/>
      <c r="M273" s="169"/>
      <c r="N273" s="170"/>
      <c r="O273" s="170"/>
      <c r="P273" s="170"/>
      <c r="Q273" s="170"/>
      <c r="R273" s="170"/>
      <c r="S273" s="170"/>
      <c r="T273" s="170"/>
      <c r="U273" s="170"/>
      <c r="W273" s="232"/>
      <c r="X273" s="215"/>
      <c r="Y273" s="170"/>
      <c r="Z273" s="170"/>
      <c r="AA273" s="170"/>
      <c r="AB273" s="170"/>
      <c r="AC273" s="170"/>
      <c r="AD273" s="170"/>
      <c r="AE273" s="170"/>
      <c r="AF273" s="170"/>
      <c r="AG273" s="171"/>
      <c r="AH273" s="171"/>
      <c r="AI273" s="171"/>
      <c r="AJ273" s="171"/>
      <c r="AK273" s="171"/>
      <c r="AL273" s="171"/>
      <c r="AM273" s="171"/>
      <c r="AN273" s="171"/>
      <c r="AO273" s="171"/>
      <c r="AP273" s="171"/>
      <c r="AQ273" s="171"/>
      <c r="AR273" s="171"/>
      <c r="AS273" s="171"/>
      <c r="AT273" s="171"/>
      <c r="AU273" s="171"/>
      <c r="AV273" s="171"/>
      <c r="AW273" s="171"/>
      <c r="AX273" s="171"/>
      <c r="AY273" s="171"/>
      <c r="AZ273" s="171"/>
      <c r="BA273" s="171"/>
      <c r="BB273" s="171"/>
      <c r="BC273" s="171"/>
      <c r="BD273" s="171"/>
      <c r="BE273" s="171"/>
      <c r="BF273" s="171"/>
      <c r="BG273" s="171"/>
      <c r="BH273" s="171"/>
      <c r="BI273" s="171"/>
      <c r="BJ273" s="171"/>
      <c r="BK273" s="171"/>
      <c r="BL273" s="171"/>
      <c r="BM273" s="171"/>
      <c r="BN273" s="171"/>
      <c r="BO273" s="171"/>
    </row>
    <row r="274" spans="12:67" s="172" customFormat="1" x14ac:dyDescent="0.25">
      <c r="L274" s="174"/>
      <c r="M274" s="169"/>
      <c r="N274" s="170"/>
      <c r="O274" s="170"/>
      <c r="P274" s="170"/>
      <c r="Q274" s="170"/>
      <c r="R274" s="170"/>
      <c r="S274" s="170"/>
      <c r="T274" s="170"/>
      <c r="U274" s="170"/>
      <c r="W274" s="232"/>
      <c r="X274" s="215"/>
      <c r="Y274" s="170"/>
      <c r="Z274" s="170"/>
      <c r="AA274" s="170"/>
      <c r="AB274" s="170"/>
      <c r="AC274" s="170"/>
      <c r="AD274" s="170"/>
      <c r="AE274" s="170"/>
      <c r="AF274" s="170"/>
      <c r="AG274" s="171"/>
      <c r="AH274" s="171"/>
      <c r="AI274" s="171"/>
      <c r="AJ274" s="171"/>
      <c r="AK274" s="171"/>
      <c r="AL274" s="171"/>
      <c r="AM274" s="171"/>
      <c r="AN274" s="171"/>
      <c r="AO274" s="171"/>
      <c r="AP274" s="171"/>
      <c r="AQ274" s="171"/>
      <c r="AR274" s="171"/>
      <c r="AS274" s="171"/>
      <c r="AT274" s="171"/>
      <c r="AU274" s="171"/>
      <c r="AV274" s="171"/>
      <c r="AW274" s="171"/>
      <c r="AX274" s="171"/>
      <c r="AY274" s="171"/>
      <c r="AZ274" s="171"/>
      <c r="BA274" s="171"/>
      <c r="BB274" s="171"/>
      <c r="BC274" s="171"/>
      <c r="BD274" s="171"/>
      <c r="BE274" s="171"/>
      <c r="BF274" s="171"/>
      <c r="BG274" s="171"/>
      <c r="BH274" s="171"/>
      <c r="BI274" s="171"/>
      <c r="BJ274" s="171"/>
      <c r="BK274" s="171"/>
      <c r="BL274" s="171"/>
      <c r="BM274" s="171"/>
      <c r="BN274" s="171"/>
      <c r="BO274" s="171"/>
    </row>
    <row r="275" spans="12:67" s="172" customFormat="1" x14ac:dyDescent="0.25">
      <c r="L275" s="174"/>
      <c r="M275" s="169"/>
      <c r="N275" s="170"/>
      <c r="O275" s="170"/>
      <c r="P275" s="170"/>
      <c r="Q275" s="170"/>
      <c r="R275" s="170"/>
      <c r="S275" s="170"/>
      <c r="T275" s="170"/>
      <c r="U275" s="170"/>
      <c r="W275" s="232"/>
      <c r="X275" s="215"/>
      <c r="Y275" s="170"/>
      <c r="Z275" s="170"/>
      <c r="AA275" s="170"/>
      <c r="AB275" s="170"/>
      <c r="AC275" s="170"/>
      <c r="AD275" s="170"/>
      <c r="AE275" s="170"/>
      <c r="AF275" s="170"/>
      <c r="AG275" s="171"/>
      <c r="AH275" s="171"/>
      <c r="AI275" s="171"/>
      <c r="AJ275" s="171"/>
      <c r="AK275" s="171"/>
      <c r="AL275" s="171"/>
      <c r="AM275" s="171"/>
      <c r="AN275" s="171"/>
      <c r="AO275" s="171"/>
      <c r="AP275" s="171"/>
      <c r="AQ275" s="171"/>
      <c r="AR275" s="171"/>
      <c r="AS275" s="171"/>
      <c r="AT275" s="171"/>
      <c r="AU275" s="171"/>
      <c r="AV275" s="171"/>
      <c r="AW275" s="171"/>
      <c r="AX275" s="171"/>
      <c r="AY275" s="171"/>
      <c r="AZ275" s="171"/>
      <c r="BA275" s="171"/>
      <c r="BB275" s="171"/>
      <c r="BC275" s="171"/>
      <c r="BD275" s="171"/>
      <c r="BE275" s="171"/>
      <c r="BF275" s="171"/>
      <c r="BG275" s="171"/>
      <c r="BH275" s="171"/>
      <c r="BI275" s="171"/>
      <c r="BJ275" s="171"/>
      <c r="BK275" s="171"/>
      <c r="BL275" s="171"/>
      <c r="BM275" s="171"/>
      <c r="BN275" s="171"/>
      <c r="BO275" s="171"/>
    </row>
    <row r="276" spans="12:67" s="172" customFormat="1" x14ac:dyDescent="0.25">
      <c r="L276" s="174"/>
      <c r="M276" s="169"/>
      <c r="N276" s="170"/>
      <c r="O276" s="170"/>
      <c r="P276" s="170"/>
      <c r="Q276" s="170"/>
      <c r="R276" s="170"/>
      <c r="S276" s="170"/>
      <c r="T276" s="170"/>
      <c r="U276" s="170"/>
      <c r="W276" s="232"/>
      <c r="X276" s="215"/>
      <c r="Y276" s="170"/>
      <c r="Z276" s="170"/>
      <c r="AA276" s="170"/>
      <c r="AB276" s="170"/>
      <c r="AC276" s="170"/>
      <c r="AD276" s="170"/>
      <c r="AE276" s="170"/>
      <c r="AF276" s="170"/>
      <c r="AG276" s="171"/>
      <c r="AH276" s="171"/>
      <c r="AI276" s="171"/>
      <c r="AJ276" s="171"/>
      <c r="AK276" s="171"/>
      <c r="AL276" s="171"/>
      <c r="AM276" s="171"/>
      <c r="AN276" s="171"/>
      <c r="AO276" s="171"/>
      <c r="AP276" s="171"/>
      <c r="AQ276" s="171"/>
      <c r="AR276" s="171"/>
      <c r="AS276" s="171"/>
      <c r="AT276" s="171"/>
      <c r="AU276" s="171"/>
      <c r="AV276" s="171"/>
      <c r="AW276" s="171"/>
      <c r="AX276" s="171"/>
      <c r="AY276" s="171"/>
      <c r="AZ276" s="171"/>
      <c r="BA276" s="171"/>
      <c r="BB276" s="171"/>
      <c r="BC276" s="171"/>
      <c r="BD276" s="171"/>
      <c r="BE276" s="171"/>
      <c r="BF276" s="171"/>
      <c r="BG276" s="171"/>
      <c r="BH276" s="171"/>
      <c r="BI276" s="171"/>
      <c r="BJ276" s="171"/>
      <c r="BK276" s="171"/>
      <c r="BL276" s="171"/>
      <c r="BM276" s="171"/>
      <c r="BN276" s="171"/>
      <c r="BO276" s="171"/>
    </row>
  </sheetData>
  <autoFilter ref="A8:CD100"/>
  <mergeCells count="7">
    <mergeCell ref="B7:K7"/>
    <mergeCell ref="A1:K1"/>
    <mergeCell ref="A2:K2"/>
    <mergeCell ref="A3:K3"/>
    <mergeCell ref="A4:K4"/>
    <mergeCell ref="A5:K5"/>
    <mergeCell ref="B6:K6"/>
  </mergeCells>
  <phoneticPr fontId="4" type="noConversion"/>
  <dataValidations count="2">
    <dataValidation type="whole" allowBlank="1" showInputMessage="1" showErrorMessage="1" sqref="F36:Q39 F9:Q33 F43:Q99">
      <formula1>0</formula1>
      <formula2>100</formula2>
    </dataValidation>
    <dataValidation type="list" allowBlank="1" showInputMessage="1" showErrorMessage="1" sqref="C88 C90">
      <formula1>Productos</formula1>
    </dataValidation>
  </dataValidations>
  <pageMargins left="0.82677165354330717" right="0.15748031496062992" top="0.55118110236220474" bottom="0.74803149606299213" header="0.31496062992125984" footer="0.31496062992125984"/>
  <pageSetup paperSize="5" scale="20" fitToHeight="0"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Sheet1!$B$2:$B$11</xm:f>
          </x14:formula1>
          <xm:sqref>A50:A54 A19 A65:A66 A74:A81 A44:A45 A11 A13:A17 A47:A48 A31:A32 A97:A100</xm:sqref>
        </x14:dataValidation>
        <x14:dataValidation type="list" allowBlank="1" showInputMessage="1" showErrorMessage="1">
          <x14:formula1>
            <xm:f>Sheet1!$F$2:$F$21</xm:f>
          </x14:formula1>
          <xm:sqref>B65:B66 C65 B31 B74:B81 B100 B9:B20 B48:B54</xm:sqref>
        </x14:dataValidation>
        <x14:dataValidation type="list" allowBlank="1" showInputMessage="1" showErrorMessage="1">
          <x14:formula1>
            <xm:f>Sheet1!$E$2:$E$20</xm:f>
          </x14:formula1>
          <xm:sqref>S13:T17 S32 T49 T86:T91 S100:T100 T30:T32</xm:sqref>
        </x14:dataValidation>
        <x14:dataValidation type="list" allowBlank="1" showInputMessage="1" showErrorMessage="1">
          <x14:formula1>
            <xm:f>[3]Sheet1!#REF!</xm:f>
          </x14:formula1>
          <xm:sqref>B25 A9 A33 A49 A62</xm:sqref>
        </x14:dataValidation>
        <x14:dataValidation type="list" allowBlank="1" showInputMessage="1" showErrorMessage="1">
          <x14:formula1>
            <xm:f>'[4]Resultados Esperados'!#REF!</xm:f>
          </x14:formula1>
          <xm:sqref>B70</xm:sqref>
        </x14:dataValidation>
        <x14:dataValidation type="list" allowBlank="1" showInputMessage="1" showErrorMessage="1">
          <x14:formula1>
            <xm:f>'[5]Resultados Esperados'!#REF!</xm:f>
          </x14:formula1>
          <xm:sqref>B32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theme="0" tint="-4.9989318521683403E-2"/>
    <pageSetUpPr fitToPage="1"/>
  </sheetPr>
  <dimension ref="A1:BX187"/>
  <sheetViews>
    <sheetView view="pageBreakPreview" zoomScale="69" zoomScaleNormal="84" zoomScaleSheetLayoutView="69" workbookViewId="0">
      <selection activeCell="E188" sqref="E188"/>
    </sheetView>
  </sheetViews>
  <sheetFormatPr baseColWidth="10" defaultColWidth="9.140625" defaultRowHeight="15.75" x14ac:dyDescent="0.25"/>
  <cols>
    <col min="1" max="1" width="25.28515625" style="200" customWidth="1"/>
    <col min="2" max="2" width="37.42578125" style="200" customWidth="1"/>
    <col min="3" max="3" width="23.5703125" style="200" customWidth="1"/>
    <col min="4" max="4" width="12" style="200" customWidth="1"/>
    <col min="5" max="5" width="27" style="200" customWidth="1"/>
    <col min="6" max="8" width="5.42578125" style="200" customWidth="1"/>
    <col min="9" max="9" width="5.42578125" style="174" customWidth="1"/>
    <col min="10" max="11" width="5.42578125" style="170" customWidth="1"/>
    <col min="12" max="12" width="9.140625" style="170"/>
    <col min="13" max="13" width="17.140625" style="170" customWidth="1"/>
    <col min="14" max="15" width="13.140625" style="170" customWidth="1"/>
    <col min="16" max="16" width="14" style="172" customWidth="1"/>
    <col min="17" max="17" width="20.85546875" style="212" customWidth="1"/>
    <col min="18" max="18" width="9.140625" style="215"/>
    <col min="19" max="26" width="9.140625" style="170"/>
    <col min="27" max="61" width="9.140625" style="171"/>
    <col min="62" max="76" width="9.140625" style="172"/>
    <col min="77" max="16384" width="9.140625" style="200"/>
  </cols>
  <sheetData>
    <row r="1" spans="1:76" s="170" customFormat="1" x14ac:dyDescent="0.25">
      <c r="A1" s="239" t="e">
        <f>+#REF!</f>
        <v>#REF!</v>
      </c>
      <c r="B1" s="239"/>
      <c r="C1" s="239"/>
      <c r="D1" s="239"/>
      <c r="E1" s="239"/>
      <c r="F1" s="239"/>
      <c r="G1" s="239"/>
      <c r="H1" s="239"/>
      <c r="I1" s="169"/>
      <c r="Q1" s="211"/>
      <c r="R1" s="215"/>
      <c r="AA1" s="171"/>
      <c r="AB1" s="171"/>
      <c r="AC1" s="171"/>
      <c r="AD1" s="171"/>
      <c r="AE1" s="171"/>
      <c r="AF1" s="171"/>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row>
    <row r="2" spans="1:76" s="170" customFormat="1" x14ac:dyDescent="0.25">
      <c r="A2" s="239" t="s">
        <v>35</v>
      </c>
      <c r="B2" s="239"/>
      <c r="C2" s="239"/>
      <c r="D2" s="239"/>
      <c r="E2" s="239"/>
      <c r="F2" s="239"/>
      <c r="G2" s="239"/>
      <c r="H2" s="239"/>
      <c r="I2" s="169"/>
      <c r="Q2" s="211"/>
      <c r="R2" s="215"/>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row>
    <row r="3" spans="1:76" s="170" customFormat="1" x14ac:dyDescent="0.25">
      <c r="A3" s="239" t="s">
        <v>36</v>
      </c>
      <c r="B3" s="239"/>
      <c r="C3" s="239"/>
      <c r="D3" s="239"/>
      <c r="E3" s="239"/>
      <c r="F3" s="239"/>
      <c r="G3" s="239"/>
      <c r="H3" s="239"/>
      <c r="I3" s="172" t="s">
        <v>37</v>
      </c>
      <c r="Q3" s="211"/>
      <c r="R3" s="215"/>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row>
    <row r="4" spans="1:76" s="170" customFormat="1" x14ac:dyDescent="0.25">
      <c r="A4" s="239" t="s">
        <v>711</v>
      </c>
      <c r="B4" s="239"/>
      <c r="C4" s="239"/>
      <c r="D4" s="239"/>
      <c r="E4" s="239"/>
      <c r="F4" s="239"/>
      <c r="G4" s="239"/>
      <c r="H4" s="239"/>
      <c r="I4" s="172" t="s">
        <v>39</v>
      </c>
      <c r="Q4" s="211"/>
      <c r="R4" s="215"/>
      <c r="AA4" s="171"/>
      <c r="AB4" s="171"/>
      <c r="AC4" s="171"/>
      <c r="AD4" s="171"/>
      <c r="AE4" s="171"/>
      <c r="AF4" s="171"/>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row>
    <row r="5" spans="1:76" s="170" customFormat="1" x14ac:dyDescent="0.25">
      <c r="A5" s="239" t="e">
        <f>#REF!</f>
        <v>#REF!</v>
      </c>
      <c r="B5" s="239"/>
      <c r="C5" s="239"/>
      <c r="D5" s="239"/>
      <c r="E5" s="239"/>
      <c r="F5" s="239"/>
      <c r="G5" s="239"/>
      <c r="H5" s="239"/>
      <c r="I5" s="172" t="s">
        <v>38</v>
      </c>
      <c r="Q5" s="211"/>
      <c r="R5" s="215"/>
      <c r="AA5" s="171"/>
      <c r="AB5" s="171"/>
      <c r="AC5" s="171"/>
      <c r="AD5" s="171"/>
      <c r="AE5" s="171"/>
      <c r="AF5" s="171"/>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row>
    <row r="6" spans="1:76" x14ac:dyDescent="0.25">
      <c r="A6" s="224" t="s">
        <v>1069</v>
      </c>
      <c r="B6" s="238"/>
      <c r="C6" s="238"/>
      <c r="D6" s="238"/>
      <c r="E6" s="238"/>
      <c r="F6" s="238"/>
      <c r="G6" s="238"/>
      <c r="H6" s="238"/>
      <c r="I6" s="172" t="s">
        <v>670</v>
      </c>
    </row>
    <row r="7" spans="1:76" s="170" customFormat="1" x14ac:dyDescent="0.25">
      <c r="A7" s="224" t="s">
        <v>1070</v>
      </c>
      <c r="B7" s="238" t="e">
        <f>#REF!</f>
        <v>#REF!</v>
      </c>
      <c r="C7" s="238"/>
      <c r="D7" s="238"/>
      <c r="E7" s="238"/>
      <c r="F7" s="238"/>
      <c r="G7" s="238"/>
      <c r="H7" s="238"/>
      <c r="I7" s="174"/>
      <c r="P7" s="172"/>
      <c r="Q7" s="212"/>
      <c r="R7" s="215"/>
      <c r="AA7" s="171"/>
      <c r="AB7" s="171"/>
      <c r="AC7" s="171"/>
      <c r="AD7" s="171"/>
      <c r="AE7" s="171"/>
      <c r="AF7" s="171"/>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2"/>
      <c r="BK7" s="172"/>
      <c r="BL7" s="172"/>
      <c r="BM7" s="172"/>
      <c r="BN7" s="172"/>
      <c r="BO7" s="172"/>
      <c r="BP7" s="172"/>
      <c r="BQ7" s="172"/>
      <c r="BR7" s="172"/>
      <c r="BS7" s="172"/>
      <c r="BT7" s="172"/>
      <c r="BU7" s="172"/>
      <c r="BV7" s="172"/>
      <c r="BW7" s="172"/>
      <c r="BX7" s="172"/>
    </row>
    <row r="8" spans="1:76" s="177" customFormat="1" ht="25.5" x14ac:dyDescent="0.25">
      <c r="A8" s="223" t="s">
        <v>671</v>
      </c>
      <c r="B8" s="223" t="s">
        <v>672</v>
      </c>
      <c r="C8" s="223" t="s">
        <v>673</v>
      </c>
      <c r="D8" s="223" t="s">
        <v>674</v>
      </c>
      <c r="E8" s="223" t="s">
        <v>675</v>
      </c>
      <c r="F8" s="223" t="s">
        <v>676</v>
      </c>
      <c r="G8" s="223" t="s">
        <v>679</v>
      </c>
      <c r="H8" s="223" t="s">
        <v>680</v>
      </c>
      <c r="I8" s="223" t="s">
        <v>682</v>
      </c>
      <c r="J8" s="223" t="s">
        <v>684</v>
      </c>
      <c r="K8" s="223" t="s">
        <v>685</v>
      </c>
      <c r="L8" s="223" t="s">
        <v>688</v>
      </c>
      <c r="M8" s="223" t="s">
        <v>689</v>
      </c>
      <c r="N8" s="223" t="s">
        <v>690</v>
      </c>
      <c r="O8" s="223" t="s">
        <v>691</v>
      </c>
      <c r="P8" s="223" t="s">
        <v>692</v>
      </c>
      <c r="Q8" s="223" t="s">
        <v>693</v>
      </c>
      <c r="R8" s="216"/>
      <c r="S8" s="176"/>
      <c r="T8" s="176"/>
      <c r="U8" s="176"/>
      <c r="V8" s="176"/>
      <c r="W8" s="176"/>
      <c r="X8" s="176"/>
      <c r="Y8" s="176"/>
      <c r="Z8" s="176"/>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row>
    <row r="9" spans="1:76" s="1" customFormat="1" ht="187.5" customHeight="1" x14ac:dyDescent="0.2">
      <c r="A9" s="181" t="s">
        <v>848</v>
      </c>
      <c r="B9" s="181" t="s">
        <v>849</v>
      </c>
      <c r="C9" s="181" t="s">
        <v>850</v>
      </c>
      <c r="D9" s="181" t="s">
        <v>771</v>
      </c>
      <c r="E9" s="181" t="s">
        <v>851</v>
      </c>
      <c r="F9" s="182">
        <v>1</v>
      </c>
      <c r="G9" s="182"/>
      <c r="H9" s="182">
        <v>1</v>
      </c>
      <c r="I9" s="182"/>
      <c r="J9" s="182">
        <v>1</v>
      </c>
      <c r="K9" s="182"/>
      <c r="L9" s="183">
        <f>SUM(F9:K9)</f>
        <v>3</v>
      </c>
      <c r="M9" s="181" t="s">
        <v>694</v>
      </c>
      <c r="N9" s="181" t="s">
        <v>695</v>
      </c>
      <c r="O9" s="181"/>
      <c r="P9" s="181" t="s">
        <v>989</v>
      </c>
      <c r="Q9" s="181" t="s">
        <v>1073</v>
      </c>
      <c r="R9" s="217"/>
      <c r="S9" s="168"/>
      <c r="T9" s="168"/>
      <c r="U9" s="168"/>
      <c r="V9" s="168"/>
      <c r="W9" s="168"/>
      <c r="X9" s="168"/>
      <c r="Y9" s="168"/>
      <c r="Z9" s="168"/>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row>
    <row r="10" spans="1:76" s="1" customFormat="1" ht="197.25" customHeight="1" x14ac:dyDescent="0.2">
      <c r="A10" s="181" t="s">
        <v>848</v>
      </c>
      <c r="B10" s="181" t="s">
        <v>849</v>
      </c>
      <c r="C10" s="185" t="s">
        <v>855</v>
      </c>
      <c r="D10" s="181" t="s">
        <v>856</v>
      </c>
      <c r="E10" s="185" t="s">
        <v>857</v>
      </c>
      <c r="F10" s="186">
        <v>1</v>
      </c>
      <c r="G10" s="186">
        <v>1</v>
      </c>
      <c r="H10" s="186"/>
      <c r="I10" s="186">
        <v>1</v>
      </c>
      <c r="J10" s="186"/>
      <c r="K10" s="186">
        <v>1</v>
      </c>
      <c r="L10" s="183">
        <f>SUM(F10:K10)</f>
        <v>4</v>
      </c>
      <c r="M10" s="181" t="s">
        <v>993</v>
      </c>
      <c r="N10" s="181"/>
      <c r="O10" s="181"/>
      <c r="P10" s="181" t="s">
        <v>989</v>
      </c>
      <c r="Q10" s="181" t="s">
        <v>1073</v>
      </c>
      <c r="R10" s="217"/>
      <c r="S10" s="168"/>
      <c r="T10" s="168"/>
      <c r="U10" s="168"/>
      <c r="V10" s="168"/>
      <c r="W10" s="168"/>
      <c r="X10" s="168"/>
      <c r="Y10" s="168"/>
      <c r="Z10" s="168"/>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row>
    <row r="11" spans="1:76" s="177" customFormat="1" x14ac:dyDescent="0.25">
      <c r="A11" s="181"/>
      <c r="B11" s="178"/>
      <c r="C11" s="199"/>
      <c r="D11" s="199"/>
      <c r="E11" s="208"/>
      <c r="F11" s="209">
        <f t="shared" ref="F11:L11" si="0">SUM(F9:F10)</f>
        <v>2</v>
      </c>
      <c r="G11" s="209">
        <f t="shared" si="0"/>
        <v>1</v>
      </c>
      <c r="H11" s="209">
        <f t="shared" si="0"/>
        <v>1</v>
      </c>
      <c r="I11" s="209">
        <f t="shared" si="0"/>
        <v>1</v>
      </c>
      <c r="J11" s="209">
        <f t="shared" si="0"/>
        <v>1</v>
      </c>
      <c r="K11" s="209">
        <f t="shared" si="0"/>
        <v>1</v>
      </c>
      <c r="L11" s="209">
        <f t="shared" si="0"/>
        <v>7</v>
      </c>
      <c r="M11" s="178"/>
      <c r="N11" s="178"/>
      <c r="O11" s="178"/>
      <c r="P11" s="210"/>
      <c r="Q11" s="213"/>
      <c r="R11" s="216"/>
      <c r="S11" s="176"/>
      <c r="T11" s="176"/>
      <c r="U11" s="176"/>
      <c r="V11" s="176"/>
      <c r="W11" s="176"/>
      <c r="X11" s="176"/>
      <c r="Y11" s="176"/>
      <c r="Z11" s="176"/>
      <c r="AA11" s="175"/>
      <c r="AB11" s="175"/>
      <c r="AC11" s="175"/>
      <c r="AD11" s="175"/>
      <c r="AE11" s="175"/>
      <c r="AF11" s="175"/>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row>
    <row r="12" spans="1:76" s="177" customFormat="1" x14ac:dyDescent="0.25">
      <c r="J12" s="179"/>
      <c r="K12" s="180"/>
      <c r="L12" s="176"/>
      <c r="M12" s="176"/>
      <c r="N12" s="176"/>
      <c r="O12" s="176"/>
      <c r="P12" s="176"/>
      <c r="Q12" s="214"/>
      <c r="R12" s="216"/>
      <c r="S12" s="176"/>
      <c r="T12" s="176"/>
      <c r="U12" s="176"/>
      <c r="V12" s="176"/>
      <c r="W12" s="176"/>
      <c r="X12" s="176"/>
      <c r="Y12" s="176"/>
      <c r="Z12" s="176"/>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row>
    <row r="13" spans="1:76" s="177" customFormat="1" x14ac:dyDescent="0.25">
      <c r="J13" s="179"/>
      <c r="K13" s="180"/>
      <c r="L13" s="176"/>
      <c r="M13" s="176"/>
      <c r="N13" s="176"/>
      <c r="O13" s="176"/>
      <c r="P13" s="176"/>
      <c r="Q13" s="214"/>
      <c r="R13" s="216"/>
      <c r="S13" s="176"/>
      <c r="T13" s="176"/>
      <c r="U13" s="176"/>
      <c r="V13" s="176"/>
      <c r="W13" s="176"/>
      <c r="X13" s="176"/>
      <c r="Y13" s="176"/>
      <c r="Z13" s="176"/>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row>
    <row r="14" spans="1:76" s="177" customFormat="1" x14ac:dyDescent="0.25">
      <c r="J14" s="179"/>
      <c r="K14" s="180"/>
      <c r="L14" s="176"/>
      <c r="M14" s="176"/>
      <c r="N14" s="176"/>
      <c r="O14" s="176"/>
      <c r="P14" s="176"/>
      <c r="Q14" s="214"/>
      <c r="R14" s="216"/>
      <c r="S14" s="176"/>
      <c r="T14" s="176"/>
      <c r="U14" s="176"/>
      <c r="V14" s="176"/>
      <c r="W14" s="176"/>
      <c r="X14" s="176"/>
      <c r="Y14" s="176"/>
      <c r="Z14" s="176"/>
      <c r="AA14" s="175"/>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row>
    <row r="15" spans="1:76" s="177" customFormat="1" x14ac:dyDescent="0.25">
      <c r="J15" s="179"/>
      <c r="K15" s="180"/>
      <c r="L15" s="176"/>
      <c r="M15" s="176"/>
      <c r="N15" s="176"/>
      <c r="O15" s="176"/>
      <c r="P15" s="176"/>
      <c r="Q15" s="214"/>
      <c r="R15" s="216"/>
      <c r="S15" s="176"/>
      <c r="T15" s="176"/>
      <c r="U15" s="176"/>
      <c r="V15" s="176"/>
      <c r="W15" s="176"/>
      <c r="X15" s="176"/>
      <c r="Y15" s="176"/>
      <c r="Z15" s="176"/>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row>
    <row r="16" spans="1:76" s="177" customFormat="1" x14ac:dyDescent="0.25">
      <c r="J16" s="179"/>
      <c r="K16" s="180"/>
      <c r="L16" s="176"/>
      <c r="M16" s="176"/>
      <c r="N16" s="176"/>
      <c r="O16" s="176"/>
      <c r="P16" s="176"/>
      <c r="Q16" s="214"/>
      <c r="R16" s="216"/>
      <c r="S16" s="176"/>
      <c r="T16" s="176"/>
      <c r="U16" s="176"/>
      <c r="V16" s="176"/>
      <c r="W16" s="176"/>
      <c r="X16" s="176"/>
      <c r="Y16" s="176"/>
      <c r="Z16" s="176"/>
      <c r="AA16" s="175"/>
      <c r="AB16" s="175"/>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row>
    <row r="17" spans="9:61" s="177" customFormat="1" x14ac:dyDescent="0.25">
      <c r="J17" s="179"/>
      <c r="K17" s="180"/>
      <c r="L17" s="176"/>
      <c r="M17" s="176"/>
      <c r="N17" s="176"/>
      <c r="O17" s="176"/>
      <c r="P17" s="176"/>
      <c r="Q17" s="214"/>
      <c r="R17" s="216"/>
      <c r="S17" s="176"/>
      <c r="T17" s="176"/>
      <c r="U17" s="176"/>
      <c r="V17" s="176"/>
      <c r="W17" s="176"/>
      <c r="X17" s="176"/>
      <c r="Y17" s="176"/>
      <c r="Z17" s="176"/>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row>
    <row r="18" spans="9:61" s="177" customFormat="1" x14ac:dyDescent="0.25">
      <c r="J18" s="179"/>
      <c r="K18" s="180"/>
      <c r="L18" s="176"/>
      <c r="M18" s="176"/>
      <c r="N18" s="176"/>
      <c r="O18" s="176"/>
      <c r="P18" s="176"/>
      <c r="Q18" s="214"/>
      <c r="R18" s="216"/>
      <c r="S18" s="176"/>
      <c r="T18" s="176"/>
      <c r="U18" s="176"/>
      <c r="V18" s="176"/>
      <c r="W18" s="176"/>
      <c r="X18" s="176"/>
      <c r="Y18" s="176"/>
      <c r="Z18" s="176"/>
      <c r="AA18" s="175"/>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row>
    <row r="19" spans="9:61" s="177" customFormat="1" x14ac:dyDescent="0.25">
      <c r="J19" s="179"/>
      <c r="K19" s="180"/>
      <c r="L19" s="176"/>
      <c r="M19" s="176"/>
      <c r="N19" s="176"/>
      <c r="O19" s="176"/>
      <c r="P19" s="176"/>
      <c r="Q19" s="214"/>
      <c r="R19" s="216"/>
      <c r="S19" s="176"/>
      <c r="T19" s="176"/>
      <c r="U19" s="176"/>
      <c r="V19" s="176"/>
      <c r="W19" s="176"/>
      <c r="X19" s="176"/>
      <c r="Y19" s="176"/>
      <c r="Z19" s="176"/>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row>
    <row r="20" spans="9:61" s="177" customFormat="1" x14ac:dyDescent="0.25">
      <c r="J20" s="179"/>
      <c r="K20" s="180"/>
      <c r="L20" s="176"/>
      <c r="M20" s="176"/>
      <c r="N20" s="176"/>
      <c r="O20" s="176"/>
      <c r="P20" s="176"/>
      <c r="Q20" s="214"/>
      <c r="R20" s="216"/>
      <c r="S20" s="176"/>
      <c r="T20" s="176"/>
      <c r="U20" s="176"/>
      <c r="V20" s="176"/>
      <c r="W20" s="176"/>
      <c r="X20" s="176"/>
      <c r="Y20" s="176"/>
      <c r="Z20" s="176"/>
      <c r="AA20" s="175"/>
      <c r="AB20" s="175"/>
      <c r="AC20" s="175"/>
      <c r="AD20" s="175"/>
      <c r="AE20" s="175"/>
      <c r="AF20" s="175"/>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row>
    <row r="21" spans="9:61" s="177" customFormat="1" x14ac:dyDescent="0.25">
      <c r="J21" s="179"/>
      <c r="K21" s="180"/>
      <c r="L21" s="176"/>
      <c r="M21" s="176"/>
      <c r="N21" s="176"/>
      <c r="O21" s="176"/>
      <c r="P21" s="176"/>
      <c r="Q21" s="214"/>
      <c r="R21" s="216"/>
      <c r="S21" s="176"/>
      <c r="T21" s="176"/>
      <c r="U21" s="176"/>
      <c r="V21" s="176"/>
      <c r="W21" s="176"/>
      <c r="X21" s="176"/>
      <c r="Y21" s="176"/>
      <c r="Z21" s="176"/>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row>
    <row r="22" spans="9:61" s="177" customFormat="1" x14ac:dyDescent="0.25">
      <c r="J22" s="179"/>
      <c r="K22" s="180"/>
      <c r="L22" s="176"/>
      <c r="M22" s="176"/>
      <c r="N22" s="176"/>
      <c r="O22" s="176"/>
      <c r="P22" s="176"/>
      <c r="Q22" s="214"/>
      <c r="R22" s="216"/>
      <c r="S22" s="176"/>
      <c r="T22" s="176"/>
      <c r="U22" s="176"/>
      <c r="V22" s="176"/>
      <c r="W22" s="176"/>
      <c r="X22" s="176"/>
      <c r="Y22" s="176"/>
      <c r="Z22" s="176"/>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row>
    <row r="23" spans="9:61" s="172" customFormat="1" x14ac:dyDescent="0.25">
      <c r="I23" s="174"/>
      <c r="J23" s="170"/>
      <c r="K23" s="170"/>
      <c r="L23" s="170"/>
      <c r="M23" s="170"/>
      <c r="N23" s="170"/>
      <c r="O23" s="170"/>
      <c r="Q23" s="212"/>
      <c r="R23" s="215"/>
      <c r="S23" s="170"/>
      <c r="T23" s="170"/>
      <c r="U23" s="170"/>
      <c r="V23" s="170"/>
      <c r="W23" s="170"/>
      <c r="X23" s="170"/>
      <c r="Y23" s="170"/>
      <c r="Z23" s="170"/>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row>
    <row r="24" spans="9:61" s="172" customFormat="1" x14ac:dyDescent="0.25">
      <c r="I24" s="174"/>
      <c r="J24" s="170"/>
      <c r="K24" s="170"/>
      <c r="L24" s="170"/>
      <c r="M24" s="170"/>
      <c r="N24" s="170"/>
      <c r="O24" s="170"/>
      <c r="Q24" s="212"/>
      <c r="R24" s="215"/>
      <c r="S24" s="170"/>
      <c r="T24" s="170"/>
      <c r="U24" s="170"/>
      <c r="V24" s="170"/>
      <c r="W24" s="170"/>
      <c r="X24" s="170"/>
      <c r="Y24" s="170"/>
      <c r="Z24" s="170"/>
      <c r="AA24" s="171"/>
      <c r="AB24" s="171"/>
      <c r="AC24" s="171"/>
      <c r="AD24" s="171"/>
      <c r="AE24" s="171"/>
      <c r="AF24" s="171"/>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row>
    <row r="25" spans="9:61" s="172" customFormat="1" x14ac:dyDescent="0.25">
      <c r="I25" s="174"/>
      <c r="J25" s="170"/>
      <c r="K25" s="170"/>
      <c r="L25" s="170"/>
      <c r="M25" s="170"/>
      <c r="N25" s="170"/>
      <c r="O25" s="170"/>
      <c r="Q25" s="212"/>
      <c r="R25" s="215"/>
      <c r="S25" s="170"/>
      <c r="T25" s="170"/>
      <c r="U25" s="170"/>
      <c r="V25" s="170"/>
      <c r="W25" s="170"/>
      <c r="X25" s="170"/>
      <c r="Y25" s="170"/>
      <c r="Z25" s="170"/>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row>
    <row r="26" spans="9:61" s="172" customFormat="1" x14ac:dyDescent="0.25">
      <c r="I26" s="174"/>
      <c r="J26" s="170"/>
      <c r="K26" s="170"/>
      <c r="L26" s="170"/>
      <c r="M26" s="170"/>
      <c r="N26" s="170"/>
      <c r="O26" s="170"/>
      <c r="Q26" s="212"/>
      <c r="R26" s="215"/>
      <c r="S26" s="170"/>
      <c r="T26" s="170"/>
      <c r="U26" s="170"/>
      <c r="V26" s="170"/>
      <c r="W26" s="170"/>
      <c r="X26" s="170"/>
      <c r="Y26" s="170"/>
      <c r="Z26" s="170"/>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row>
    <row r="27" spans="9:61" s="172" customFormat="1" x14ac:dyDescent="0.25">
      <c r="I27" s="174"/>
      <c r="J27" s="170"/>
      <c r="K27" s="170"/>
      <c r="L27" s="170"/>
      <c r="M27" s="170"/>
      <c r="N27" s="170"/>
      <c r="O27" s="170"/>
      <c r="Q27" s="212"/>
      <c r="R27" s="215"/>
      <c r="S27" s="170"/>
      <c r="T27" s="170"/>
      <c r="U27" s="170"/>
      <c r="V27" s="170"/>
      <c r="W27" s="170"/>
      <c r="X27" s="170"/>
      <c r="Y27" s="170"/>
      <c r="Z27" s="170"/>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row>
    <row r="28" spans="9:61" s="172" customFormat="1" x14ac:dyDescent="0.25">
      <c r="I28" s="174"/>
      <c r="J28" s="170"/>
      <c r="K28" s="170"/>
      <c r="L28" s="170"/>
      <c r="M28" s="170"/>
      <c r="N28" s="170"/>
      <c r="O28" s="170"/>
      <c r="Q28" s="212"/>
      <c r="R28" s="215"/>
      <c r="S28" s="170"/>
      <c r="T28" s="170"/>
      <c r="U28" s="170"/>
      <c r="V28" s="170"/>
      <c r="W28" s="170"/>
      <c r="X28" s="170"/>
      <c r="Y28" s="170"/>
      <c r="Z28" s="170"/>
      <c r="AA28" s="171"/>
      <c r="AB28" s="171"/>
      <c r="AC28" s="171"/>
      <c r="AD28" s="171"/>
      <c r="AE28" s="171"/>
      <c r="AF28" s="171"/>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row>
    <row r="29" spans="9:61" s="172" customFormat="1" x14ac:dyDescent="0.25">
      <c r="I29" s="174"/>
      <c r="J29" s="170"/>
      <c r="K29" s="170"/>
      <c r="L29" s="170"/>
      <c r="M29" s="170"/>
      <c r="N29" s="170"/>
      <c r="O29" s="170"/>
      <c r="Q29" s="212"/>
      <c r="R29" s="215"/>
      <c r="S29" s="170"/>
      <c r="T29" s="170"/>
      <c r="U29" s="170"/>
      <c r="V29" s="170"/>
      <c r="W29" s="170"/>
      <c r="X29" s="170"/>
      <c r="Y29" s="170"/>
      <c r="Z29" s="170"/>
      <c r="AA29" s="171"/>
      <c r="AB29" s="171"/>
      <c r="AC29" s="171"/>
      <c r="AD29" s="171"/>
      <c r="AE29" s="171"/>
      <c r="AF29" s="171"/>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row>
    <row r="30" spans="9:61" s="172" customFormat="1" x14ac:dyDescent="0.25">
      <c r="I30" s="174"/>
      <c r="J30" s="170"/>
      <c r="K30" s="170"/>
      <c r="L30" s="170"/>
      <c r="M30" s="170"/>
      <c r="N30" s="170"/>
      <c r="O30" s="170"/>
      <c r="Q30" s="212"/>
      <c r="R30" s="215"/>
      <c r="S30" s="170"/>
      <c r="T30" s="170"/>
      <c r="U30" s="170"/>
      <c r="V30" s="170"/>
      <c r="W30" s="170"/>
      <c r="X30" s="170"/>
      <c r="Y30" s="170"/>
      <c r="Z30" s="170"/>
      <c r="AA30" s="171"/>
      <c r="AB30" s="171"/>
      <c r="AC30" s="171"/>
      <c r="AD30" s="171"/>
      <c r="AE30" s="171"/>
      <c r="AF30" s="171"/>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row>
    <row r="31" spans="9:61" s="172" customFormat="1" x14ac:dyDescent="0.25">
      <c r="I31" s="174"/>
      <c r="J31" s="170"/>
      <c r="K31" s="170"/>
      <c r="L31" s="170"/>
      <c r="M31" s="170"/>
      <c r="N31" s="170"/>
      <c r="O31" s="170"/>
      <c r="Q31" s="212"/>
      <c r="R31" s="215"/>
      <c r="S31" s="170"/>
      <c r="T31" s="170"/>
      <c r="U31" s="170"/>
      <c r="V31" s="170"/>
      <c r="W31" s="170"/>
      <c r="X31" s="170"/>
      <c r="Y31" s="170"/>
      <c r="Z31" s="170"/>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row>
    <row r="32" spans="9:61" s="172" customFormat="1" x14ac:dyDescent="0.25">
      <c r="I32" s="174"/>
      <c r="J32" s="170"/>
      <c r="K32" s="170"/>
      <c r="L32" s="170"/>
      <c r="M32" s="170"/>
      <c r="N32" s="170"/>
      <c r="O32" s="170"/>
      <c r="Q32" s="212"/>
      <c r="R32" s="215"/>
      <c r="S32" s="170"/>
      <c r="T32" s="170"/>
      <c r="U32" s="170"/>
      <c r="V32" s="170"/>
      <c r="W32" s="170"/>
      <c r="X32" s="170"/>
      <c r="Y32" s="170"/>
      <c r="Z32" s="170"/>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row>
    <row r="33" spans="9:61" s="172" customFormat="1" x14ac:dyDescent="0.25">
      <c r="I33" s="174"/>
      <c r="J33" s="170"/>
      <c r="K33" s="170"/>
      <c r="L33" s="170"/>
      <c r="M33" s="170"/>
      <c r="N33" s="170"/>
      <c r="O33" s="170"/>
      <c r="Q33" s="212"/>
      <c r="R33" s="215"/>
      <c r="S33" s="170"/>
      <c r="T33" s="170"/>
      <c r="U33" s="170"/>
      <c r="V33" s="170"/>
      <c r="W33" s="170"/>
      <c r="X33" s="170"/>
      <c r="Y33" s="170"/>
      <c r="Z33" s="170"/>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row>
    <row r="34" spans="9:61" s="172" customFormat="1" x14ac:dyDescent="0.25">
      <c r="I34" s="174"/>
      <c r="J34" s="170"/>
      <c r="K34" s="170"/>
      <c r="L34" s="170"/>
      <c r="M34" s="170"/>
      <c r="N34" s="170"/>
      <c r="O34" s="170"/>
      <c r="Q34" s="212"/>
      <c r="R34" s="215"/>
      <c r="S34" s="170"/>
      <c r="T34" s="170"/>
      <c r="U34" s="170"/>
      <c r="V34" s="170"/>
      <c r="W34" s="170"/>
      <c r="X34" s="170"/>
      <c r="Y34" s="170"/>
      <c r="Z34" s="170"/>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row>
    <row r="35" spans="9:61" s="172" customFormat="1" x14ac:dyDescent="0.25">
      <c r="I35" s="174"/>
      <c r="J35" s="170"/>
      <c r="K35" s="170"/>
      <c r="L35" s="170"/>
      <c r="M35" s="170"/>
      <c r="N35" s="170"/>
      <c r="O35" s="170"/>
      <c r="Q35" s="212"/>
      <c r="R35" s="215"/>
      <c r="S35" s="170"/>
      <c r="T35" s="170"/>
      <c r="U35" s="170"/>
      <c r="V35" s="170"/>
      <c r="W35" s="170"/>
      <c r="X35" s="170"/>
      <c r="Y35" s="170"/>
      <c r="Z35" s="170"/>
      <c r="AA35" s="171"/>
      <c r="AB35" s="171"/>
      <c r="AC35" s="171"/>
      <c r="AD35" s="171"/>
      <c r="AE35" s="171"/>
      <c r="AF35" s="171"/>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row>
    <row r="36" spans="9:61" s="172" customFormat="1" x14ac:dyDescent="0.25">
      <c r="I36" s="174"/>
      <c r="J36" s="170"/>
      <c r="K36" s="170"/>
      <c r="L36" s="170"/>
      <c r="M36" s="170"/>
      <c r="N36" s="170"/>
      <c r="O36" s="170"/>
      <c r="Q36" s="212"/>
      <c r="R36" s="215"/>
      <c r="S36" s="170"/>
      <c r="T36" s="170"/>
      <c r="U36" s="170"/>
      <c r="V36" s="170"/>
      <c r="W36" s="170"/>
      <c r="X36" s="170"/>
      <c r="Y36" s="170"/>
      <c r="Z36" s="170"/>
      <c r="AA36" s="171"/>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row>
    <row r="37" spans="9:61" s="172" customFormat="1" x14ac:dyDescent="0.25">
      <c r="I37" s="174"/>
      <c r="J37" s="170"/>
      <c r="K37" s="170"/>
      <c r="L37" s="170"/>
      <c r="M37" s="170"/>
      <c r="N37" s="170"/>
      <c r="O37" s="170"/>
      <c r="Q37" s="212"/>
      <c r="R37" s="215"/>
      <c r="S37" s="170"/>
      <c r="T37" s="170"/>
      <c r="U37" s="170"/>
      <c r="V37" s="170"/>
      <c r="W37" s="170"/>
      <c r="X37" s="170"/>
      <c r="Y37" s="170"/>
      <c r="Z37" s="170"/>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row>
    <row r="38" spans="9:61" s="172" customFormat="1" x14ac:dyDescent="0.25">
      <c r="I38" s="174"/>
      <c r="J38" s="170"/>
      <c r="K38" s="170"/>
      <c r="L38" s="170"/>
      <c r="M38" s="170"/>
      <c r="N38" s="170"/>
      <c r="O38" s="170"/>
      <c r="Q38" s="212"/>
      <c r="R38" s="215"/>
      <c r="S38" s="170"/>
      <c r="T38" s="170"/>
      <c r="U38" s="170"/>
      <c r="V38" s="170"/>
      <c r="W38" s="170"/>
      <c r="X38" s="170"/>
      <c r="Y38" s="170"/>
      <c r="Z38" s="170"/>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row>
    <row r="39" spans="9:61" s="172" customFormat="1" x14ac:dyDescent="0.25">
      <c r="I39" s="174"/>
      <c r="J39" s="170"/>
      <c r="K39" s="170"/>
      <c r="L39" s="170"/>
      <c r="M39" s="170"/>
      <c r="N39" s="170"/>
      <c r="O39" s="170"/>
      <c r="Q39" s="212"/>
      <c r="R39" s="215"/>
      <c r="S39" s="170"/>
      <c r="T39" s="170"/>
      <c r="U39" s="170"/>
      <c r="V39" s="170"/>
      <c r="W39" s="170"/>
      <c r="X39" s="170"/>
      <c r="Y39" s="170"/>
      <c r="Z39" s="170"/>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row>
    <row r="40" spans="9:61" s="172" customFormat="1" x14ac:dyDescent="0.25">
      <c r="I40" s="174"/>
      <c r="J40" s="170"/>
      <c r="K40" s="170"/>
      <c r="L40" s="170"/>
      <c r="M40" s="170"/>
      <c r="N40" s="170"/>
      <c r="O40" s="170"/>
      <c r="Q40" s="212"/>
      <c r="R40" s="215"/>
      <c r="S40" s="170"/>
      <c r="T40" s="170"/>
      <c r="U40" s="170"/>
      <c r="V40" s="170"/>
      <c r="W40" s="170"/>
      <c r="X40" s="170"/>
      <c r="Y40" s="170"/>
      <c r="Z40" s="170"/>
      <c r="AA40" s="171"/>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row>
    <row r="41" spans="9:61" s="172" customFormat="1" x14ac:dyDescent="0.25">
      <c r="I41" s="174"/>
      <c r="J41" s="170"/>
      <c r="K41" s="170"/>
      <c r="L41" s="170"/>
      <c r="M41" s="170"/>
      <c r="N41" s="170"/>
      <c r="O41" s="170"/>
      <c r="Q41" s="212"/>
      <c r="R41" s="215"/>
      <c r="S41" s="170"/>
      <c r="T41" s="170"/>
      <c r="U41" s="170"/>
      <c r="V41" s="170"/>
      <c r="W41" s="170"/>
      <c r="X41" s="170"/>
      <c r="Y41" s="170"/>
      <c r="Z41" s="170"/>
      <c r="AA41" s="171"/>
      <c r="AB41" s="171"/>
      <c r="AC41" s="171"/>
      <c r="AD41" s="171"/>
      <c r="AE41" s="171"/>
      <c r="AF41" s="171"/>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row>
    <row r="42" spans="9:61" s="172" customFormat="1" x14ac:dyDescent="0.25">
      <c r="I42" s="174"/>
      <c r="J42" s="170"/>
      <c r="K42" s="170"/>
      <c r="L42" s="170"/>
      <c r="M42" s="170"/>
      <c r="N42" s="170"/>
      <c r="O42" s="170"/>
      <c r="Q42" s="212"/>
      <c r="R42" s="215"/>
      <c r="S42" s="170"/>
      <c r="T42" s="170"/>
      <c r="U42" s="170"/>
      <c r="V42" s="170"/>
      <c r="W42" s="170"/>
      <c r="X42" s="170"/>
      <c r="Y42" s="170"/>
      <c r="Z42" s="170"/>
      <c r="AA42" s="171"/>
      <c r="AB42" s="171"/>
      <c r="AC42" s="171"/>
      <c r="AD42" s="171"/>
      <c r="AE42" s="171"/>
      <c r="AF42" s="171"/>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row>
    <row r="43" spans="9:61" s="172" customFormat="1" x14ac:dyDescent="0.25">
      <c r="I43" s="174"/>
      <c r="J43" s="170"/>
      <c r="K43" s="170"/>
      <c r="L43" s="170"/>
      <c r="M43" s="170"/>
      <c r="N43" s="170"/>
      <c r="O43" s="170"/>
      <c r="Q43" s="212"/>
      <c r="R43" s="215"/>
      <c r="S43" s="170"/>
      <c r="T43" s="170"/>
      <c r="U43" s="170"/>
      <c r="V43" s="170"/>
      <c r="W43" s="170"/>
      <c r="X43" s="170"/>
      <c r="Y43" s="170"/>
      <c r="Z43" s="170"/>
      <c r="AA43" s="171"/>
      <c r="AB43" s="171"/>
      <c r="AC43" s="171"/>
      <c r="AD43" s="171"/>
      <c r="AE43" s="171"/>
      <c r="AF43" s="171"/>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row>
    <row r="44" spans="9:61" s="172" customFormat="1" x14ac:dyDescent="0.25">
      <c r="I44" s="174"/>
      <c r="J44" s="170"/>
      <c r="K44" s="170"/>
      <c r="L44" s="170"/>
      <c r="M44" s="170"/>
      <c r="N44" s="170"/>
      <c r="O44" s="170"/>
      <c r="Q44" s="212"/>
      <c r="R44" s="215"/>
      <c r="S44" s="170"/>
      <c r="T44" s="170"/>
      <c r="U44" s="170"/>
      <c r="V44" s="170"/>
      <c r="W44" s="170"/>
      <c r="X44" s="170"/>
      <c r="Y44" s="170"/>
      <c r="Z44" s="170"/>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row>
    <row r="45" spans="9:61" s="172" customFormat="1" x14ac:dyDescent="0.25">
      <c r="I45" s="174"/>
      <c r="J45" s="170"/>
      <c r="K45" s="170"/>
      <c r="L45" s="170"/>
      <c r="M45" s="170"/>
      <c r="N45" s="170"/>
      <c r="O45" s="170"/>
      <c r="Q45" s="212"/>
      <c r="R45" s="215"/>
      <c r="S45" s="170"/>
      <c r="T45" s="170"/>
      <c r="U45" s="170"/>
      <c r="V45" s="170"/>
      <c r="W45" s="170"/>
      <c r="X45" s="170"/>
      <c r="Y45" s="170"/>
      <c r="Z45" s="170"/>
      <c r="AA45" s="171"/>
      <c r="AB45" s="171"/>
      <c r="AC45" s="171"/>
      <c r="AD45" s="171"/>
      <c r="AE45" s="171"/>
      <c r="AF45" s="171"/>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row>
    <row r="46" spans="9:61" s="172" customFormat="1" x14ac:dyDescent="0.25">
      <c r="I46" s="174"/>
      <c r="J46" s="170"/>
      <c r="K46" s="170"/>
      <c r="L46" s="170"/>
      <c r="M46" s="170"/>
      <c r="N46" s="170"/>
      <c r="O46" s="170"/>
      <c r="Q46" s="212"/>
      <c r="R46" s="215"/>
      <c r="S46" s="170"/>
      <c r="T46" s="170"/>
      <c r="U46" s="170"/>
      <c r="V46" s="170"/>
      <c r="W46" s="170"/>
      <c r="X46" s="170"/>
      <c r="Y46" s="170"/>
      <c r="Z46" s="170"/>
      <c r="AA46" s="171"/>
      <c r="AB46" s="171"/>
      <c r="AC46" s="171"/>
      <c r="AD46" s="171"/>
      <c r="AE46" s="171"/>
      <c r="AF46" s="171"/>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row>
    <row r="47" spans="9:61" s="172" customFormat="1" x14ac:dyDescent="0.25">
      <c r="I47" s="174"/>
      <c r="J47" s="170"/>
      <c r="K47" s="170"/>
      <c r="L47" s="170"/>
      <c r="M47" s="170"/>
      <c r="N47" s="170"/>
      <c r="O47" s="170"/>
      <c r="Q47" s="212"/>
      <c r="R47" s="215"/>
      <c r="S47" s="170"/>
      <c r="T47" s="170"/>
      <c r="U47" s="170"/>
      <c r="V47" s="170"/>
      <c r="W47" s="170"/>
      <c r="X47" s="170"/>
      <c r="Y47" s="170"/>
      <c r="Z47" s="170"/>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row>
    <row r="48" spans="9:61" s="172" customFormat="1" x14ac:dyDescent="0.25">
      <c r="I48" s="174"/>
      <c r="J48" s="170"/>
      <c r="K48" s="170"/>
      <c r="L48" s="170"/>
      <c r="M48" s="170"/>
      <c r="N48" s="170"/>
      <c r="O48" s="170"/>
      <c r="Q48" s="212"/>
      <c r="R48" s="215"/>
      <c r="S48" s="170"/>
      <c r="T48" s="170"/>
      <c r="U48" s="170"/>
      <c r="V48" s="170"/>
      <c r="W48" s="170"/>
      <c r="X48" s="170"/>
      <c r="Y48" s="170"/>
      <c r="Z48" s="170"/>
      <c r="AA48" s="171"/>
      <c r="AB48" s="171"/>
      <c r="AC48" s="171"/>
      <c r="AD48" s="171"/>
      <c r="AE48" s="171"/>
      <c r="AF48" s="171"/>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row>
    <row r="49" spans="9:61" s="172" customFormat="1" x14ac:dyDescent="0.25">
      <c r="I49" s="174"/>
      <c r="J49" s="170"/>
      <c r="K49" s="170"/>
      <c r="L49" s="170"/>
      <c r="M49" s="170"/>
      <c r="N49" s="170"/>
      <c r="O49" s="170"/>
      <c r="Q49" s="212"/>
      <c r="R49" s="215"/>
      <c r="S49" s="170"/>
      <c r="T49" s="170"/>
      <c r="U49" s="170"/>
      <c r="V49" s="170"/>
      <c r="W49" s="170"/>
      <c r="X49" s="170"/>
      <c r="Y49" s="170"/>
      <c r="Z49" s="170"/>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row>
    <row r="50" spans="9:61" s="172" customFormat="1" x14ac:dyDescent="0.25">
      <c r="I50" s="174"/>
      <c r="J50" s="170"/>
      <c r="K50" s="170"/>
      <c r="L50" s="170"/>
      <c r="M50" s="170"/>
      <c r="N50" s="170"/>
      <c r="O50" s="170"/>
      <c r="Q50" s="212"/>
      <c r="R50" s="215"/>
      <c r="S50" s="170"/>
      <c r="T50" s="170"/>
      <c r="U50" s="170"/>
      <c r="V50" s="170"/>
      <c r="W50" s="170"/>
      <c r="X50" s="170"/>
      <c r="Y50" s="170"/>
      <c r="Z50" s="170"/>
      <c r="AA50" s="171"/>
      <c r="AB50" s="171"/>
      <c r="AC50" s="171"/>
      <c r="AD50" s="171"/>
      <c r="AE50" s="171"/>
      <c r="AF50" s="171"/>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row>
    <row r="51" spans="9:61" s="172" customFormat="1" x14ac:dyDescent="0.25">
      <c r="I51" s="174"/>
      <c r="J51" s="170"/>
      <c r="K51" s="170"/>
      <c r="L51" s="170"/>
      <c r="M51" s="170"/>
      <c r="N51" s="170"/>
      <c r="O51" s="170"/>
      <c r="Q51" s="212"/>
      <c r="R51" s="215"/>
      <c r="S51" s="170"/>
      <c r="T51" s="170"/>
      <c r="U51" s="170"/>
      <c r="V51" s="170"/>
      <c r="W51" s="170"/>
      <c r="X51" s="170"/>
      <c r="Y51" s="170"/>
      <c r="Z51" s="170"/>
      <c r="AA51" s="171"/>
      <c r="AB51" s="171"/>
      <c r="AC51" s="171"/>
      <c r="AD51" s="171"/>
      <c r="AE51" s="171"/>
      <c r="AF51" s="171"/>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row>
    <row r="52" spans="9:61" s="172" customFormat="1" x14ac:dyDescent="0.25">
      <c r="I52" s="174"/>
      <c r="J52" s="170"/>
      <c r="K52" s="170"/>
      <c r="L52" s="170"/>
      <c r="M52" s="170"/>
      <c r="N52" s="170"/>
      <c r="O52" s="170"/>
      <c r="Q52" s="212"/>
      <c r="R52" s="215"/>
      <c r="S52" s="170"/>
      <c r="T52" s="170"/>
      <c r="U52" s="170"/>
      <c r="V52" s="170"/>
      <c r="W52" s="170"/>
      <c r="X52" s="170"/>
      <c r="Y52" s="170"/>
      <c r="Z52" s="170"/>
      <c r="AA52" s="171"/>
      <c r="AB52" s="171"/>
      <c r="AC52" s="171"/>
      <c r="AD52" s="171"/>
      <c r="AE52" s="171"/>
      <c r="AF52" s="171"/>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row>
    <row r="53" spans="9:61" s="172" customFormat="1" x14ac:dyDescent="0.25">
      <c r="I53" s="174"/>
      <c r="J53" s="170"/>
      <c r="K53" s="170"/>
      <c r="L53" s="170"/>
      <c r="M53" s="170"/>
      <c r="N53" s="170"/>
      <c r="O53" s="170"/>
      <c r="Q53" s="212"/>
      <c r="R53" s="215"/>
      <c r="S53" s="170"/>
      <c r="T53" s="170"/>
      <c r="U53" s="170"/>
      <c r="V53" s="170"/>
      <c r="W53" s="170"/>
      <c r="X53" s="170"/>
      <c r="Y53" s="170"/>
      <c r="Z53" s="170"/>
      <c r="AA53" s="171"/>
      <c r="AB53" s="171"/>
      <c r="AC53" s="171"/>
      <c r="AD53" s="171"/>
      <c r="AE53" s="171"/>
      <c r="AF53" s="171"/>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row>
    <row r="54" spans="9:61" s="172" customFormat="1" x14ac:dyDescent="0.25">
      <c r="I54" s="174"/>
      <c r="J54" s="170"/>
      <c r="K54" s="170"/>
      <c r="L54" s="170"/>
      <c r="M54" s="170"/>
      <c r="N54" s="170"/>
      <c r="O54" s="170"/>
      <c r="Q54" s="212"/>
      <c r="R54" s="215"/>
      <c r="S54" s="170"/>
      <c r="T54" s="170"/>
      <c r="U54" s="170"/>
      <c r="V54" s="170"/>
      <c r="W54" s="170"/>
      <c r="X54" s="170"/>
      <c r="Y54" s="170"/>
      <c r="Z54" s="170"/>
      <c r="AA54" s="171"/>
      <c r="AB54" s="171"/>
      <c r="AC54" s="171"/>
      <c r="AD54" s="171"/>
      <c r="AE54" s="171"/>
      <c r="AF54" s="171"/>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row>
    <row r="55" spans="9:61" s="172" customFormat="1" x14ac:dyDescent="0.25">
      <c r="I55" s="174"/>
      <c r="J55" s="170"/>
      <c r="K55" s="170"/>
      <c r="L55" s="170"/>
      <c r="M55" s="170"/>
      <c r="N55" s="170"/>
      <c r="O55" s="170"/>
      <c r="Q55" s="212"/>
      <c r="R55" s="215"/>
      <c r="S55" s="170"/>
      <c r="T55" s="170"/>
      <c r="U55" s="170"/>
      <c r="V55" s="170"/>
      <c r="W55" s="170"/>
      <c r="X55" s="170"/>
      <c r="Y55" s="170"/>
      <c r="Z55" s="170"/>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row>
    <row r="56" spans="9:61" s="172" customFormat="1" x14ac:dyDescent="0.25">
      <c r="I56" s="174"/>
      <c r="J56" s="170"/>
      <c r="K56" s="170"/>
      <c r="L56" s="170"/>
      <c r="M56" s="170"/>
      <c r="N56" s="170"/>
      <c r="O56" s="170"/>
      <c r="Q56" s="212"/>
      <c r="R56" s="215"/>
      <c r="S56" s="170"/>
      <c r="T56" s="170"/>
      <c r="U56" s="170"/>
      <c r="V56" s="170"/>
      <c r="W56" s="170"/>
      <c r="X56" s="170"/>
      <c r="Y56" s="170"/>
      <c r="Z56" s="170"/>
      <c r="AA56" s="171"/>
      <c r="AB56" s="171"/>
      <c r="AC56" s="171"/>
      <c r="AD56" s="171"/>
      <c r="AE56" s="171"/>
      <c r="AF56" s="171"/>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row>
    <row r="57" spans="9:61" s="172" customFormat="1" x14ac:dyDescent="0.25">
      <c r="I57" s="174"/>
      <c r="J57" s="170"/>
      <c r="K57" s="170"/>
      <c r="L57" s="170"/>
      <c r="M57" s="170"/>
      <c r="N57" s="170"/>
      <c r="O57" s="170"/>
      <c r="Q57" s="212"/>
      <c r="R57" s="215"/>
      <c r="S57" s="170"/>
      <c r="T57" s="170"/>
      <c r="U57" s="170"/>
      <c r="V57" s="170"/>
      <c r="W57" s="170"/>
      <c r="X57" s="170"/>
      <c r="Y57" s="170"/>
      <c r="Z57" s="170"/>
      <c r="AA57" s="171"/>
      <c r="AB57" s="171"/>
      <c r="AC57" s="171"/>
      <c r="AD57" s="171"/>
      <c r="AE57" s="171"/>
      <c r="AF57" s="171"/>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row>
    <row r="58" spans="9:61" s="172" customFormat="1" x14ac:dyDescent="0.25">
      <c r="I58" s="174"/>
      <c r="J58" s="170"/>
      <c r="K58" s="170"/>
      <c r="L58" s="170"/>
      <c r="M58" s="170"/>
      <c r="N58" s="170"/>
      <c r="O58" s="170"/>
      <c r="Q58" s="212"/>
      <c r="R58" s="215"/>
      <c r="S58" s="170"/>
      <c r="T58" s="170"/>
      <c r="U58" s="170"/>
      <c r="V58" s="170"/>
      <c r="W58" s="170"/>
      <c r="X58" s="170"/>
      <c r="Y58" s="170"/>
      <c r="Z58" s="170"/>
      <c r="AA58" s="171"/>
      <c r="AB58" s="171"/>
      <c r="AC58" s="171"/>
      <c r="AD58" s="171"/>
      <c r="AE58" s="171"/>
      <c r="AF58" s="171"/>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row>
    <row r="59" spans="9:61" s="172" customFormat="1" x14ac:dyDescent="0.25">
      <c r="I59" s="174"/>
      <c r="J59" s="170"/>
      <c r="K59" s="170"/>
      <c r="L59" s="170"/>
      <c r="M59" s="170"/>
      <c r="N59" s="170"/>
      <c r="O59" s="170"/>
      <c r="Q59" s="212"/>
      <c r="R59" s="215"/>
      <c r="S59" s="170"/>
      <c r="T59" s="170"/>
      <c r="U59" s="170"/>
      <c r="V59" s="170"/>
      <c r="W59" s="170"/>
      <c r="X59" s="170"/>
      <c r="Y59" s="170"/>
      <c r="Z59" s="170"/>
      <c r="AA59" s="171"/>
      <c r="AB59" s="171"/>
      <c r="AC59" s="171"/>
      <c r="AD59" s="171"/>
      <c r="AE59" s="171"/>
      <c r="AF59" s="171"/>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row>
    <row r="60" spans="9:61" s="172" customFormat="1" x14ac:dyDescent="0.25">
      <c r="I60" s="174"/>
      <c r="J60" s="170"/>
      <c r="K60" s="170"/>
      <c r="L60" s="170"/>
      <c r="M60" s="170"/>
      <c r="N60" s="170"/>
      <c r="O60" s="170"/>
      <c r="Q60" s="212"/>
      <c r="R60" s="215"/>
      <c r="S60" s="170"/>
      <c r="T60" s="170"/>
      <c r="U60" s="170"/>
      <c r="V60" s="170"/>
      <c r="W60" s="170"/>
      <c r="X60" s="170"/>
      <c r="Y60" s="170"/>
      <c r="Z60" s="170"/>
      <c r="AA60" s="171"/>
      <c r="AB60" s="171"/>
      <c r="AC60" s="171"/>
      <c r="AD60" s="171"/>
      <c r="AE60" s="171"/>
      <c r="AF60" s="171"/>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row>
    <row r="61" spans="9:61" s="172" customFormat="1" x14ac:dyDescent="0.25">
      <c r="I61" s="174"/>
      <c r="J61" s="170"/>
      <c r="K61" s="170"/>
      <c r="L61" s="170"/>
      <c r="M61" s="170"/>
      <c r="N61" s="170"/>
      <c r="O61" s="170"/>
      <c r="Q61" s="212"/>
      <c r="R61" s="215"/>
      <c r="S61" s="170"/>
      <c r="T61" s="170"/>
      <c r="U61" s="170"/>
      <c r="V61" s="170"/>
      <c r="W61" s="170"/>
      <c r="X61" s="170"/>
      <c r="Y61" s="170"/>
      <c r="Z61" s="170"/>
      <c r="AA61" s="171"/>
      <c r="AB61" s="171"/>
      <c r="AC61" s="171"/>
      <c r="AD61" s="171"/>
      <c r="AE61" s="171"/>
      <c r="AF61" s="171"/>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row>
    <row r="62" spans="9:61" s="172" customFormat="1" x14ac:dyDescent="0.25">
      <c r="I62" s="174"/>
      <c r="J62" s="170"/>
      <c r="K62" s="170"/>
      <c r="L62" s="170"/>
      <c r="M62" s="170"/>
      <c r="N62" s="170"/>
      <c r="O62" s="170"/>
      <c r="Q62" s="212"/>
      <c r="R62" s="215"/>
      <c r="S62" s="170"/>
      <c r="T62" s="170"/>
      <c r="U62" s="170"/>
      <c r="V62" s="170"/>
      <c r="W62" s="170"/>
      <c r="X62" s="170"/>
      <c r="Y62" s="170"/>
      <c r="Z62" s="170"/>
      <c r="AA62" s="171"/>
      <c r="AB62" s="171"/>
      <c r="AC62" s="171"/>
      <c r="AD62" s="171"/>
      <c r="AE62" s="171"/>
      <c r="AF62" s="171"/>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row>
    <row r="63" spans="9:61" s="172" customFormat="1" x14ac:dyDescent="0.25">
      <c r="I63" s="174"/>
      <c r="J63" s="170"/>
      <c r="K63" s="170"/>
      <c r="L63" s="170"/>
      <c r="M63" s="170"/>
      <c r="N63" s="170"/>
      <c r="O63" s="170"/>
      <c r="Q63" s="212"/>
      <c r="R63" s="215"/>
      <c r="S63" s="170"/>
      <c r="T63" s="170"/>
      <c r="U63" s="170"/>
      <c r="V63" s="170"/>
      <c r="W63" s="170"/>
      <c r="X63" s="170"/>
      <c r="Y63" s="170"/>
      <c r="Z63" s="170"/>
      <c r="AA63" s="171"/>
      <c r="AB63" s="171"/>
      <c r="AC63" s="171"/>
      <c r="AD63" s="171"/>
      <c r="AE63" s="171"/>
      <c r="AF63" s="171"/>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row>
    <row r="64" spans="9:61" s="172" customFormat="1" x14ac:dyDescent="0.25">
      <c r="I64" s="174"/>
      <c r="J64" s="170"/>
      <c r="K64" s="170"/>
      <c r="L64" s="170"/>
      <c r="M64" s="170"/>
      <c r="N64" s="170"/>
      <c r="O64" s="170"/>
      <c r="Q64" s="212"/>
      <c r="R64" s="215"/>
      <c r="S64" s="170"/>
      <c r="T64" s="170"/>
      <c r="U64" s="170"/>
      <c r="V64" s="170"/>
      <c r="W64" s="170"/>
      <c r="X64" s="170"/>
      <c r="Y64" s="170"/>
      <c r="Z64" s="170"/>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row>
    <row r="65" spans="9:61" s="172" customFormat="1" x14ac:dyDescent="0.25">
      <c r="I65" s="174"/>
      <c r="J65" s="170"/>
      <c r="K65" s="170"/>
      <c r="L65" s="170"/>
      <c r="M65" s="170"/>
      <c r="N65" s="170"/>
      <c r="O65" s="170"/>
      <c r="Q65" s="212"/>
      <c r="R65" s="215"/>
      <c r="S65" s="170"/>
      <c r="T65" s="170"/>
      <c r="U65" s="170"/>
      <c r="V65" s="170"/>
      <c r="W65" s="170"/>
      <c r="X65" s="170"/>
      <c r="Y65" s="170"/>
      <c r="Z65" s="170"/>
      <c r="AA65" s="171"/>
      <c r="AB65" s="171"/>
      <c r="AC65" s="171"/>
      <c r="AD65" s="171"/>
      <c r="AE65" s="171"/>
      <c r="AF65" s="171"/>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row>
    <row r="66" spans="9:61" s="172" customFormat="1" x14ac:dyDescent="0.25">
      <c r="I66" s="174"/>
      <c r="J66" s="170"/>
      <c r="K66" s="170"/>
      <c r="L66" s="170"/>
      <c r="M66" s="170"/>
      <c r="N66" s="170"/>
      <c r="O66" s="170"/>
      <c r="Q66" s="212"/>
      <c r="R66" s="215"/>
      <c r="S66" s="170"/>
      <c r="T66" s="170"/>
      <c r="U66" s="170"/>
      <c r="V66" s="170"/>
      <c r="W66" s="170"/>
      <c r="X66" s="170"/>
      <c r="Y66" s="170"/>
      <c r="Z66" s="170"/>
      <c r="AA66" s="171"/>
      <c r="AB66" s="171"/>
      <c r="AC66" s="171"/>
      <c r="AD66" s="171"/>
      <c r="AE66" s="171"/>
      <c r="AF66" s="171"/>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row>
    <row r="67" spans="9:61" s="172" customFormat="1" x14ac:dyDescent="0.25">
      <c r="I67" s="174"/>
      <c r="J67" s="170"/>
      <c r="K67" s="170"/>
      <c r="L67" s="170"/>
      <c r="M67" s="170"/>
      <c r="N67" s="170"/>
      <c r="O67" s="170"/>
      <c r="Q67" s="212"/>
      <c r="R67" s="215"/>
      <c r="S67" s="170"/>
      <c r="T67" s="170"/>
      <c r="U67" s="170"/>
      <c r="V67" s="170"/>
      <c r="W67" s="170"/>
      <c r="X67" s="170"/>
      <c r="Y67" s="170"/>
      <c r="Z67" s="170"/>
      <c r="AA67" s="171"/>
      <c r="AB67" s="171"/>
      <c r="AC67" s="171"/>
      <c r="AD67" s="171"/>
      <c r="AE67" s="171"/>
      <c r="AF67" s="171"/>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row>
    <row r="68" spans="9:61" s="172" customFormat="1" x14ac:dyDescent="0.25">
      <c r="I68" s="174"/>
      <c r="J68" s="170"/>
      <c r="K68" s="170"/>
      <c r="L68" s="170"/>
      <c r="M68" s="170"/>
      <c r="N68" s="170"/>
      <c r="O68" s="170"/>
      <c r="Q68" s="212"/>
      <c r="R68" s="215"/>
      <c r="S68" s="170"/>
      <c r="T68" s="170"/>
      <c r="U68" s="170"/>
      <c r="V68" s="170"/>
      <c r="W68" s="170"/>
      <c r="X68" s="170"/>
      <c r="Y68" s="170"/>
      <c r="Z68" s="170"/>
      <c r="AA68" s="171"/>
      <c r="AB68" s="171"/>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row>
    <row r="69" spans="9:61" s="172" customFormat="1" x14ac:dyDescent="0.25">
      <c r="I69" s="174"/>
      <c r="J69" s="170"/>
      <c r="K69" s="170"/>
      <c r="L69" s="170"/>
      <c r="M69" s="170"/>
      <c r="N69" s="170"/>
      <c r="O69" s="170"/>
      <c r="Q69" s="212"/>
      <c r="R69" s="215"/>
      <c r="S69" s="170"/>
      <c r="T69" s="170"/>
      <c r="U69" s="170"/>
      <c r="V69" s="170"/>
      <c r="W69" s="170"/>
      <c r="X69" s="170"/>
      <c r="Y69" s="170"/>
      <c r="Z69" s="170"/>
      <c r="AA69" s="171"/>
      <c r="AB69" s="171"/>
      <c r="AC69" s="171"/>
      <c r="AD69" s="171"/>
      <c r="AE69" s="171"/>
      <c r="AF69" s="171"/>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row>
    <row r="70" spans="9:61" s="172" customFormat="1" x14ac:dyDescent="0.25">
      <c r="I70" s="174"/>
      <c r="J70" s="170"/>
      <c r="K70" s="170"/>
      <c r="L70" s="170"/>
      <c r="M70" s="170"/>
      <c r="N70" s="170"/>
      <c r="O70" s="170"/>
      <c r="Q70" s="212"/>
      <c r="R70" s="215"/>
      <c r="S70" s="170"/>
      <c r="T70" s="170"/>
      <c r="U70" s="170"/>
      <c r="V70" s="170"/>
      <c r="W70" s="170"/>
      <c r="X70" s="170"/>
      <c r="Y70" s="170"/>
      <c r="Z70" s="170"/>
      <c r="AA70" s="171"/>
      <c r="AB70" s="171"/>
      <c r="AC70" s="171"/>
      <c r="AD70" s="171"/>
      <c r="AE70" s="171"/>
      <c r="AF70" s="171"/>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row>
    <row r="71" spans="9:61" s="172" customFormat="1" x14ac:dyDescent="0.25">
      <c r="I71" s="174"/>
      <c r="J71" s="170"/>
      <c r="K71" s="170"/>
      <c r="L71" s="170"/>
      <c r="M71" s="170"/>
      <c r="N71" s="170"/>
      <c r="O71" s="170"/>
      <c r="Q71" s="212"/>
      <c r="R71" s="215"/>
      <c r="S71" s="170"/>
      <c r="T71" s="170"/>
      <c r="U71" s="170"/>
      <c r="V71" s="170"/>
      <c r="W71" s="170"/>
      <c r="X71" s="170"/>
      <c r="Y71" s="170"/>
      <c r="Z71" s="170"/>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row>
    <row r="72" spans="9:61" s="172" customFormat="1" x14ac:dyDescent="0.25">
      <c r="I72" s="174"/>
      <c r="J72" s="170"/>
      <c r="K72" s="170"/>
      <c r="L72" s="170"/>
      <c r="M72" s="170"/>
      <c r="N72" s="170"/>
      <c r="O72" s="170"/>
      <c r="Q72" s="212"/>
      <c r="R72" s="215"/>
      <c r="S72" s="170"/>
      <c r="T72" s="170"/>
      <c r="U72" s="170"/>
      <c r="V72" s="170"/>
      <c r="W72" s="170"/>
      <c r="X72" s="170"/>
      <c r="Y72" s="170"/>
      <c r="Z72" s="170"/>
      <c r="AA72" s="171"/>
      <c r="AB72" s="171"/>
      <c r="AC72" s="171"/>
      <c r="AD72" s="171"/>
      <c r="AE72" s="171"/>
      <c r="AF72" s="171"/>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row>
    <row r="73" spans="9:61" s="172" customFormat="1" x14ac:dyDescent="0.25">
      <c r="I73" s="174"/>
      <c r="J73" s="170"/>
      <c r="K73" s="170"/>
      <c r="L73" s="170"/>
      <c r="M73" s="170"/>
      <c r="N73" s="170"/>
      <c r="O73" s="170"/>
      <c r="Q73" s="212"/>
      <c r="R73" s="215"/>
      <c r="S73" s="170"/>
      <c r="T73" s="170"/>
      <c r="U73" s="170"/>
      <c r="V73" s="170"/>
      <c r="W73" s="170"/>
      <c r="X73" s="170"/>
      <c r="Y73" s="170"/>
      <c r="Z73" s="170"/>
      <c r="AA73" s="171"/>
      <c r="AB73" s="171"/>
      <c r="AC73" s="171"/>
      <c r="AD73" s="171"/>
      <c r="AE73" s="171"/>
      <c r="AF73" s="171"/>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row>
    <row r="74" spans="9:61" s="172" customFormat="1" x14ac:dyDescent="0.25">
      <c r="I74" s="174"/>
      <c r="J74" s="170"/>
      <c r="K74" s="170"/>
      <c r="L74" s="170"/>
      <c r="M74" s="170"/>
      <c r="N74" s="170"/>
      <c r="O74" s="170"/>
      <c r="Q74" s="212"/>
      <c r="R74" s="215"/>
      <c r="S74" s="170"/>
      <c r="T74" s="170"/>
      <c r="U74" s="170"/>
      <c r="V74" s="170"/>
      <c r="W74" s="170"/>
      <c r="X74" s="170"/>
      <c r="Y74" s="170"/>
      <c r="Z74" s="170"/>
      <c r="AA74" s="171"/>
      <c r="AB74" s="171"/>
      <c r="AC74" s="171"/>
      <c r="AD74" s="171"/>
      <c r="AE74" s="171"/>
      <c r="AF74" s="171"/>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row>
    <row r="75" spans="9:61" s="172" customFormat="1" x14ac:dyDescent="0.25">
      <c r="I75" s="174"/>
      <c r="J75" s="170"/>
      <c r="K75" s="170"/>
      <c r="L75" s="170"/>
      <c r="M75" s="170"/>
      <c r="N75" s="170"/>
      <c r="O75" s="170"/>
      <c r="Q75" s="212"/>
      <c r="R75" s="215"/>
      <c r="S75" s="170"/>
      <c r="T75" s="170"/>
      <c r="U75" s="170"/>
      <c r="V75" s="170"/>
      <c r="W75" s="170"/>
      <c r="X75" s="170"/>
      <c r="Y75" s="170"/>
      <c r="Z75" s="170"/>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row>
    <row r="76" spans="9:61" s="172" customFormat="1" x14ac:dyDescent="0.25">
      <c r="I76" s="174"/>
      <c r="J76" s="170"/>
      <c r="K76" s="170"/>
      <c r="L76" s="170"/>
      <c r="M76" s="170"/>
      <c r="N76" s="170"/>
      <c r="O76" s="170"/>
      <c r="Q76" s="212"/>
      <c r="R76" s="215"/>
      <c r="S76" s="170"/>
      <c r="T76" s="170"/>
      <c r="U76" s="170"/>
      <c r="V76" s="170"/>
      <c r="W76" s="170"/>
      <c r="X76" s="170"/>
      <c r="Y76" s="170"/>
      <c r="Z76" s="170"/>
      <c r="AA76" s="171"/>
      <c r="AB76" s="171"/>
      <c r="AC76" s="171"/>
      <c r="AD76" s="171"/>
      <c r="AE76" s="171"/>
      <c r="AF76" s="171"/>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row>
    <row r="77" spans="9:61" s="172" customFormat="1" x14ac:dyDescent="0.25">
      <c r="I77" s="174"/>
      <c r="J77" s="170"/>
      <c r="K77" s="170"/>
      <c r="L77" s="170"/>
      <c r="M77" s="170"/>
      <c r="N77" s="170"/>
      <c r="O77" s="170"/>
      <c r="Q77" s="212"/>
      <c r="R77" s="215"/>
      <c r="S77" s="170"/>
      <c r="T77" s="170"/>
      <c r="U77" s="170"/>
      <c r="V77" s="170"/>
      <c r="W77" s="170"/>
      <c r="X77" s="170"/>
      <c r="Y77" s="170"/>
      <c r="Z77" s="170"/>
      <c r="AA77" s="171"/>
      <c r="AB77" s="171"/>
      <c r="AC77" s="171"/>
      <c r="AD77" s="171"/>
      <c r="AE77" s="171"/>
      <c r="AF77" s="171"/>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row>
    <row r="78" spans="9:61" s="172" customFormat="1" x14ac:dyDescent="0.25">
      <c r="I78" s="174"/>
      <c r="J78" s="170"/>
      <c r="K78" s="170"/>
      <c r="L78" s="170"/>
      <c r="M78" s="170"/>
      <c r="N78" s="170"/>
      <c r="O78" s="170"/>
      <c r="Q78" s="212"/>
      <c r="R78" s="215"/>
      <c r="S78" s="170"/>
      <c r="T78" s="170"/>
      <c r="U78" s="170"/>
      <c r="V78" s="170"/>
      <c r="W78" s="170"/>
      <c r="X78" s="170"/>
      <c r="Y78" s="170"/>
      <c r="Z78" s="170"/>
      <c r="AA78" s="171"/>
      <c r="AB78" s="171"/>
      <c r="AC78" s="171"/>
      <c r="AD78" s="171"/>
      <c r="AE78" s="171"/>
      <c r="AF78" s="171"/>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row>
    <row r="79" spans="9:61" s="172" customFormat="1" x14ac:dyDescent="0.25">
      <c r="I79" s="174"/>
      <c r="J79" s="170"/>
      <c r="K79" s="170"/>
      <c r="L79" s="170"/>
      <c r="M79" s="170"/>
      <c r="N79" s="170"/>
      <c r="O79" s="170"/>
      <c r="Q79" s="212"/>
      <c r="R79" s="215"/>
      <c r="S79" s="170"/>
      <c r="T79" s="170"/>
      <c r="U79" s="170"/>
      <c r="V79" s="170"/>
      <c r="W79" s="170"/>
      <c r="X79" s="170"/>
      <c r="Y79" s="170"/>
      <c r="Z79" s="170"/>
      <c r="AA79" s="171"/>
      <c r="AB79" s="171"/>
      <c r="AC79" s="171"/>
      <c r="AD79" s="171"/>
      <c r="AE79" s="171"/>
      <c r="AF79" s="171"/>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row>
    <row r="80" spans="9:61" s="172" customFormat="1" x14ac:dyDescent="0.25">
      <c r="I80" s="174"/>
      <c r="J80" s="170"/>
      <c r="K80" s="170"/>
      <c r="L80" s="170"/>
      <c r="M80" s="170"/>
      <c r="N80" s="170"/>
      <c r="O80" s="170"/>
      <c r="Q80" s="212"/>
      <c r="R80" s="215"/>
      <c r="S80" s="170"/>
      <c r="T80" s="170"/>
      <c r="U80" s="170"/>
      <c r="V80" s="170"/>
      <c r="W80" s="170"/>
      <c r="X80" s="170"/>
      <c r="Y80" s="170"/>
      <c r="Z80" s="170"/>
      <c r="AA80" s="171"/>
      <c r="AB80" s="171"/>
      <c r="AC80" s="171"/>
      <c r="AD80" s="171"/>
      <c r="AE80" s="171"/>
      <c r="AF80" s="171"/>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row>
    <row r="81" spans="9:61" s="172" customFormat="1" x14ac:dyDescent="0.25">
      <c r="I81" s="174"/>
      <c r="J81" s="170"/>
      <c r="K81" s="170"/>
      <c r="L81" s="170"/>
      <c r="M81" s="170"/>
      <c r="N81" s="170"/>
      <c r="O81" s="170"/>
      <c r="Q81" s="212"/>
      <c r="R81" s="215"/>
      <c r="S81" s="170"/>
      <c r="T81" s="170"/>
      <c r="U81" s="170"/>
      <c r="V81" s="170"/>
      <c r="W81" s="170"/>
      <c r="X81" s="170"/>
      <c r="Y81" s="170"/>
      <c r="Z81" s="170"/>
      <c r="AA81" s="171"/>
      <c r="AB81" s="171"/>
      <c r="AC81" s="171"/>
      <c r="AD81" s="171"/>
      <c r="AE81" s="171"/>
      <c r="AF81" s="171"/>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row>
    <row r="82" spans="9:61" s="172" customFormat="1" x14ac:dyDescent="0.25">
      <c r="I82" s="174"/>
      <c r="J82" s="170"/>
      <c r="K82" s="170"/>
      <c r="L82" s="170"/>
      <c r="M82" s="170"/>
      <c r="N82" s="170"/>
      <c r="O82" s="170"/>
      <c r="Q82" s="212"/>
      <c r="R82" s="215"/>
      <c r="S82" s="170"/>
      <c r="T82" s="170"/>
      <c r="U82" s="170"/>
      <c r="V82" s="170"/>
      <c r="W82" s="170"/>
      <c r="X82" s="170"/>
      <c r="Y82" s="170"/>
      <c r="Z82" s="170"/>
      <c r="AA82" s="171"/>
      <c r="AB82" s="171"/>
      <c r="AC82" s="171"/>
      <c r="AD82" s="171"/>
      <c r="AE82" s="171"/>
      <c r="AF82" s="171"/>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row>
    <row r="83" spans="9:61" s="172" customFormat="1" x14ac:dyDescent="0.25">
      <c r="I83" s="174"/>
      <c r="J83" s="170"/>
      <c r="K83" s="170"/>
      <c r="L83" s="170"/>
      <c r="M83" s="170"/>
      <c r="N83" s="170"/>
      <c r="O83" s="170"/>
      <c r="Q83" s="212"/>
      <c r="R83" s="215"/>
      <c r="S83" s="170"/>
      <c r="T83" s="170"/>
      <c r="U83" s="170"/>
      <c r="V83" s="170"/>
      <c r="W83" s="170"/>
      <c r="X83" s="170"/>
      <c r="Y83" s="170"/>
      <c r="Z83" s="170"/>
      <c r="AA83" s="171"/>
      <c r="AB83" s="171"/>
      <c r="AC83" s="171"/>
      <c r="AD83" s="171"/>
      <c r="AE83" s="171"/>
      <c r="AF83" s="171"/>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row>
    <row r="84" spans="9:61" s="172" customFormat="1" x14ac:dyDescent="0.25">
      <c r="I84" s="174"/>
      <c r="J84" s="170"/>
      <c r="K84" s="170"/>
      <c r="L84" s="170"/>
      <c r="M84" s="170"/>
      <c r="N84" s="170"/>
      <c r="O84" s="170"/>
      <c r="Q84" s="212"/>
      <c r="R84" s="215"/>
      <c r="S84" s="170"/>
      <c r="T84" s="170"/>
      <c r="U84" s="170"/>
      <c r="V84" s="170"/>
      <c r="W84" s="170"/>
      <c r="X84" s="170"/>
      <c r="Y84" s="170"/>
      <c r="Z84" s="170"/>
      <c r="AA84" s="171"/>
      <c r="AB84" s="171"/>
      <c r="AC84" s="171"/>
      <c r="AD84" s="171"/>
      <c r="AE84" s="171"/>
      <c r="AF84" s="171"/>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row>
    <row r="85" spans="9:61" s="172" customFormat="1" x14ac:dyDescent="0.25">
      <c r="I85" s="174"/>
      <c r="J85" s="170"/>
      <c r="K85" s="170"/>
      <c r="L85" s="170"/>
      <c r="M85" s="170"/>
      <c r="N85" s="170"/>
      <c r="O85" s="170"/>
      <c r="Q85" s="212"/>
      <c r="R85" s="215"/>
      <c r="S85" s="170"/>
      <c r="T85" s="170"/>
      <c r="U85" s="170"/>
      <c r="V85" s="170"/>
      <c r="W85" s="170"/>
      <c r="X85" s="170"/>
      <c r="Y85" s="170"/>
      <c r="Z85" s="170"/>
      <c r="AA85" s="171"/>
      <c r="AB85" s="171"/>
      <c r="AC85" s="171"/>
      <c r="AD85" s="171"/>
      <c r="AE85" s="171"/>
      <c r="AF85" s="171"/>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row>
    <row r="86" spans="9:61" s="172" customFormat="1" x14ac:dyDescent="0.25">
      <c r="I86" s="174"/>
      <c r="J86" s="170"/>
      <c r="K86" s="170"/>
      <c r="L86" s="170"/>
      <c r="M86" s="170"/>
      <c r="N86" s="170"/>
      <c r="O86" s="170"/>
      <c r="Q86" s="212"/>
      <c r="R86" s="215"/>
      <c r="S86" s="170"/>
      <c r="T86" s="170"/>
      <c r="U86" s="170"/>
      <c r="V86" s="170"/>
      <c r="W86" s="170"/>
      <c r="X86" s="170"/>
      <c r="Y86" s="170"/>
      <c r="Z86" s="170"/>
      <c r="AA86" s="171"/>
      <c r="AB86" s="171"/>
      <c r="AC86" s="171"/>
      <c r="AD86" s="171"/>
      <c r="AE86" s="171"/>
      <c r="AF86" s="171"/>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row>
    <row r="87" spans="9:61" s="172" customFormat="1" x14ac:dyDescent="0.25">
      <c r="I87" s="174"/>
      <c r="J87" s="170"/>
      <c r="K87" s="170"/>
      <c r="L87" s="170"/>
      <c r="M87" s="170"/>
      <c r="N87" s="170"/>
      <c r="O87" s="170"/>
      <c r="Q87" s="212"/>
      <c r="R87" s="215"/>
      <c r="S87" s="170"/>
      <c r="T87" s="170"/>
      <c r="U87" s="170"/>
      <c r="V87" s="170"/>
      <c r="W87" s="170"/>
      <c r="X87" s="170"/>
      <c r="Y87" s="170"/>
      <c r="Z87" s="170"/>
      <c r="AA87" s="171"/>
      <c r="AB87" s="171"/>
      <c r="AC87" s="171"/>
      <c r="AD87" s="171"/>
      <c r="AE87" s="171"/>
      <c r="AF87" s="171"/>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row>
    <row r="88" spans="9:61" s="172" customFormat="1" x14ac:dyDescent="0.25">
      <c r="I88" s="174"/>
      <c r="J88" s="170"/>
      <c r="K88" s="170"/>
      <c r="L88" s="170"/>
      <c r="M88" s="170"/>
      <c r="N88" s="170"/>
      <c r="O88" s="170"/>
      <c r="Q88" s="212"/>
      <c r="R88" s="215"/>
      <c r="S88" s="170"/>
      <c r="T88" s="170"/>
      <c r="U88" s="170"/>
      <c r="V88" s="170"/>
      <c r="W88" s="170"/>
      <c r="X88" s="170"/>
      <c r="Y88" s="170"/>
      <c r="Z88" s="170"/>
      <c r="AA88" s="171"/>
      <c r="AB88" s="171"/>
      <c r="AC88" s="171"/>
      <c r="AD88" s="171"/>
      <c r="AE88" s="171"/>
      <c r="AF88" s="171"/>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row>
    <row r="89" spans="9:61" s="172" customFormat="1" x14ac:dyDescent="0.25">
      <c r="I89" s="174"/>
      <c r="J89" s="170"/>
      <c r="K89" s="170"/>
      <c r="L89" s="170"/>
      <c r="M89" s="170"/>
      <c r="N89" s="170"/>
      <c r="O89" s="170"/>
      <c r="Q89" s="212"/>
      <c r="R89" s="215"/>
      <c r="S89" s="170"/>
      <c r="T89" s="170"/>
      <c r="U89" s="170"/>
      <c r="V89" s="170"/>
      <c r="W89" s="170"/>
      <c r="X89" s="170"/>
      <c r="Y89" s="170"/>
      <c r="Z89" s="170"/>
      <c r="AA89" s="171"/>
      <c r="AB89" s="171"/>
      <c r="AC89" s="171"/>
      <c r="AD89" s="171"/>
      <c r="AE89" s="171"/>
      <c r="AF89" s="171"/>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row>
    <row r="90" spans="9:61" s="172" customFormat="1" x14ac:dyDescent="0.25">
      <c r="I90" s="174"/>
      <c r="J90" s="170"/>
      <c r="K90" s="170"/>
      <c r="L90" s="170"/>
      <c r="M90" s="170"/>
      <c r="N90" s="170"/>
      <c r="O90" s="170"/>
      <c r="Q90" s="212"/>
      <c r="R90" s="215"/>
      <c r="S90" s="170"/>
      <c r="T90" s="170"/>
      <c r="U90" s="170"/>
      <c r="V90" s="170"/>
      <c r="W90" s="170"/>
      <c r="X90" s="170"/>
      <c r="Y90" s="170"/>
      <c r="Z90" s="170"/>
      <c r="AA90" s="171"/>
      <c r="AB90" s="171"/>
      <c r="AC90" s="171"/>
      <c r="AD90" s="171"/>
      <c r="AE90" s="171"/>
      <c r="AF90" s="171"/>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row>
    <row r="91" spans="9:61" s="172" customFormat="1" x14ac:dyDescent="0.25">
      <c r="I91" s="174"/>
      <c r="J91" s="170"/>
      <c r="K91" s="170"/>
      <c r="L91" s="170"/>
      <c r="M91" s="170"/>
      <c r="N91" s="170"/>
      <c r="O91" s="170"/>
      <c r="Q91" s="212"/>
      <c r="R91" s="215"/>
      <c r="S91" s="170"/>
      <c r="T91" s="170"/>
      <c r="U91" s="170"/>
      <c r="V91" s="170"/>
      <c r="W91" s="170"/>
      <c r="X91" s="170"/>
      <c r="Y91" s="170"/>
      <c r="Z91" s="170"/>
      <c r="AA91" s="171"/>
      <c r="AB91" s="171"/>
      <c r="AC91" s="171"/>
      <c r="AD91" s="171"/>
      <c r="AE91" s="171"/>
      <c r="AF91" s="171"/>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row>
    <row r="92" spans="9:61" s="172" customFormat="1" x14ac:dyDescent="0.25">
      <c r="I92" s="174"/>
      <c r="J92" s="170"/>
      <c r="K92" s="170"/>
      <c r="L92" s="170"/>
      <c r="M92" s="170"/>
      <c r="N92" s="170"/>
      <c r="O92" s="170"/>
      <c r="Q92" s="212"/>
      <c r="R92" s="215"/>
      <c r="S92" s="170"/>
      <c r="T92" s="170"/>
      <c r="U92" s="170"/>
      <c r="V92" s="170"/>
      <c r="W92" s="170"/>
      <c r="X92" s="170"/>
      <c r="Y92" s="170"/>
      <c r="Z92" s="170"/>
      <c r="AA92" s="171"/>
      <c r="AB92" s="171"/>
      <c r="AC92" s="171"/>
      <c r="AD92" s="171"/>
      <c r="AE92" s="171"/>
      <c r="AF92" s="171"/>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row>
    <row r="93" spans="9:61" s="172" customFormat="1" x14ac:dyDescent="0.25">
      <c r="I93" s="174"/>
      <c r="J93" s="170"/>
      <c r="K93" s="170"/>
      <c r="L93" s="170"/>
      <c r="M93" s="170"/>
      <c r="N93" s="170"/>
      <c r="O93" s="170"/>
      <c r="Q93" s="212"/>
      <c r="R93" s="215"/>
      <c r="S93" s="170"/>
      <c r="T93" s="170"/>
      <c r="U93" s="170"/>
      <c r="V93" s="170"/>
      <c r="W93" s="170"/>
      <c r="X93" s="170"/>
      <c r="Y93" s="170"/>
      <c r="Z93" s="170"/>
      <c r="AA93" s="171"/>
      <c r="AB93" s="171"/>
      <c r="AC93" s="171"/>
      <c r="AD93" s="171"/>
      <c r="AE93" s="171"/>
      <c r="AF93" s="171"/>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row>
    <row r="94" spans="9:61" s="172" customFormat="1" x14ac:dyDescent="0.25">
      <c r="I94" s="174"/>
      <c r="J94" s="170"/>
      <c r="K94" s="170"/>
      <c r="L94" s="170"/>
      <c r="M94" s="170"/>
      <c r="N94" s="170"/>
      <c r="O94" s="170"/>
      <c r="Q94" s="212"/>
      <c r="R94" s="215"/>
      <c r="S94" s="170"/>
      <c r="T94" s="170"/>
      <c r="U94" s="170"/>
      <c r="V94" s="170"/>
      <c r="W94" s="170"/>
      <c r="X94" s="170"/>
      <c r="Y94" s="170"/>
      <c r="Z94" s="170"/>
      <c r="AA94" s="171"/>
      <c r="AB94" s="171"/>
      <c r="AC94" s="171"/>
      <c r="AD94" s="171"/>
      <c r="AE94" s="171"/>
      <c r="AF94" s="171"/>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row>
    <row r="95" spans="9:61" s="172" customFormat="1" x14ac:dyDescent="0.25">
      <c r="I95" s="174"/>
      <c r="J95" s="170"/>
      <c r="K95" s="170"/>
      <c r="L95" s="170"/>
      <c r="M95" s="170"/>
      <c r="N95" s="170"/>
      <c r="O95" s="170"/>
      <c r="Q95" s="212"/>
      <c r="R95" s="215"/>
      <c r="S95" s="170"/>
      <c r="T95" s="170"/>
      <c r="U95" s="170"/>
      <c r="V95" s="170"/>
      <c r="W95" s="170"/>
      <c r="X95" s="170"/>
      <c r="Y95" s="170"/>
      <c r="Z95" s="170"/>
      <c r="AA95" s="171"/>
      <c r="AB95" s="171"/>
      <c r="AC95" s="171"/>
      <c r="AD95" s="171"/>
      <c r="AE95" s="171"/>
      <c r="AF95" s="171"/>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row>
    <row r="96" spans="9:61" s="172" customFormat="1" x14ac:dyDescent="0.25">
      <c r="I96" s="174"/>
      <c r="J96" s="170"/>
      <c r="K96" s="170"/>
      <c r="L96" s="170"/>
      <c r="M96" s="170"/>
      <c r="N96" s="170"/>
      <c r="O96" s="170"/>
      <c r="Q96" s="212"/>
      <c r="R96" s="215"/>
      <c r="S96" s="170"/>
      <c r="T96" s="170"/>
      <c r="U96" s="170"/>
      <c r="V96" s="170"/>
      <c r="W96" s="170"/>
      <c r="X96" s="170"/>
      <c r="Y96" s="170"/>
      <c r="Z96" s="170"/>
      <c r="AA96" s="171"/>
      <c r="AB96" s="171"/>
      <c r="AC96" s="171"/>
      <c r="AD96" s="171"/>
      <c r="AE96" s="171"/>
      <c r="AF96" s="171"/>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row>
    <row r="97" spans="9:61" s="172" customFormat="1" x14ac:dyDescent="0.25">
      <c r="I97" s="174"/>
      <c r="J97" s="170"/>
      <c r="K97" s="170"/>
      <c r="L97" s="170"/>
      <c r="M97" s="170"/>
      <c r="N97" s="170"/>
      <c r="O97" s="170"/>
      <c r="Q97" s="212"/>
      <c r="R97" s="215"/>
      <c r="S97" s="170"/>
      <c r="T97" s="170"/>
      <c r="U97" s="170"/>
      <c r="V97" s="170"/>
      <c r="W97" s="170"/>
      <c r="X97" s="170"/>
      <c r="Y97" s="170"/>
      <c r="Z97" s="170"/>
      <c r="AA97" s="171"/>
      <c r="AB97" s="171"/>
      <c r="AC97" s="171"/>
      <c r="AD97" s="171"/>
      <c r="AE97" s="171"/>
      <c r="AF97" s="171"/>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row>
    <row r="98" spans="9:61" s="172" customFormat="1" x14ac:dyDescent="0.25">
      <c r="I98" s="174"/>
      <c r="J98" s="170"/>
      <c r="K98" s="170"/>
      <c r="L98" s="170"/>
      <c r="M98" s="170"/>
      <c r="N98" s="170"/>
      <c r="O98" s="170"/>
      <c r="Q98" s="212"/>
      <c r="R98" s="215"/>
      <c r="S98" s="170"/>
      <c r="T98" s="170"/>
      <c r="U98" s="170"/>
      <c r="V98" s="170"/>
      <c r="W98" s="170"/>
      <c r="X98" s="170"/>
      <c r="Y98" s="170"/>
      <c r="Z98" s="170"/>
      <c r="AA98" s="171"/>
      <c r="AB98" s="171"/>
      <c r="AC98" s="171"/>
      <c r="AD98" s="171"/>
      <c r="AE98" s="171"/>
      <c r="AF98" s="171"/>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row>
    <row r="99" spans="9:61" s="172" customFormat="1" x14ac:dyDescent="0.25">
      <c r="I99" s="174"/>
      <c r="J99" s="170"/>
      <c r="K99" s="170"/>
      <c r="L99" s="170"/>
      <c r="M99" s="170"/>
      <c r="N99" s="170"/>
      <c r="O99" s="170"/>
      <c r="Q99" s="212"/>
      <c r="R99" s="215"/>
      <c r="S99" s="170"/>
      <c r="T99" s="170"/>
      <c r="U99" s="170"/>
      <c r="V99" s="170"/>
      <c r="W99" s="170"/>
      <c r="X99" s="170"/>
      <c r="Y99" s="170"/>
      <c r="Z99" s="170"/>
      <c r="AA99" s="171"/>
      <c r="AB99" s="171"/>
      <c r="AC99" s="171"/>
      <c r="AD99" s="171"/>
      <c r="AE99" s="171"/>
      <c r="AF99" s="171"/>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row>
    <row r="100" spans="9:61" s="172" customFormat="1" x14ac:dyDescent="0.25">
      <c r="I100" s="174"/>
      <c r="J100" s="170"/>
      <c r="K100" s="170"/>
      <c r="L100" s="170"/>
      <c r="M100" s="170"/>
      <c r="N100" s="170"/>
      <c r="O100" s="170"/>
      <c r="Q100" s="212"/>
      <c r="R100" s="215"/>
      <c r="S100" s="170"/>
      <c r="T100" s="170"/>
      <c r="U100" s="170"/>
      <c r="V100" s="170"/>
      <c r="W100" s="170"/>
      <c r="X100" s="170"/>
      <c r="Y100" s="170"/>
      <c r="Z100" s="170"/>
      <c r="AA100" s="171"/>
      <c r="AB100" s="171"/>
      <c r="AC100" s="171"/>
      <c r="AD100" s="171"/>
      <c r="AE100" s="171"/>
      <c r="AF100" s="171"/>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row>
    <row r="101" spans="9:61" s="172" customFormat="1" x14ac:dyDescent="0.25">
      <c r="I101" s="174"/>
      <c r="J101" s="170"/>
      <c r="K101" s="170"/>
      <c r="L101" s="170"/>
      <c r="M101" s="170"/>
      <c r="N101" s="170"/>
      <c r="O101" s="170"/>
      <c r="Q101" s="212"/>
      <c r="R101" s="215"/>
      <c r="S101" s="170"/>
      <c r="T101" s="170"/>
      <c r="U101" s="170"/>
      <c r="V101" s="170"/>
      <c r="W101" s="170"/>
      <c r="X101" s="170"/>
      <c r="Y101" s="170"/>
      <c r="Z101" s="170"/>
      <c r="AA101" s="171"/>
      <c r="AB101" s="171"/>
      <c r="AC101" s="171"/>
      <c r="AD101" s="171"/>
      <c r="AE101" s="171"/>
      <c r="AF101" s="171"/>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row>
    <row r="102" spans="9:61" s="172" customFormat="1" x14ac:dyDescent="0.25">
      <c r="I102" s="174"/>
      <c r="J102" s="170"/>
      <c r="K102" s="170"/>
      <c r="L102" s="170"/>
      <c r="M102" s="170"/>
      <c r="N102" s="170"/>
      <c r="O102" s="170"/>
      <c r="Q102" s="212"/>
      <c r="R102" s="215"/>
      <c r="S102" s="170"/>
      <c r="T102" s="170"/>
      <c r="U102" s="170"/>
      <c r="V102" s="170"/>
      <c r="W102" s="170"/>
      <c r="X102" s="170"/>
      <c r="Y102" s="170"/>
      <c r="Z102" s="170"/>
      <c r="AA102" s="171"/>
      <c r="AB102" s="171"/>
      <c r="AC102" s="171"/>
      <c r="AD102" s="171"/>
      <c r="AE102" s="171"/>
      <c r="AF102" s="171"/>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row>
    <row r="103" spans="9:61" s="172" customFormat="1" x14ac:dyDescent="0.25">
      <c r="I103" s="174"/>
      <c r="J103" s="170"/>
      <c r="K103" s="170"/>
      <c r="L103" s="170"/>
      <c r="M103" s="170"/>
      <c r="N103" s="170"/>
      <c r="O103" s="170"/>
      <c r="Q103" s="212"/>
      <c r="R103" s="215"/>
      <c r="S103" s="170"/>
      <c r="T103" s="170"/>
      <c r="U103" s="170"/>
      <c r="V103" s="170"/>
      <c r="W103" s="170"/>
      <c r="X103" s="170"/>
      <c r="Y103" s="170"/>
      <c r="Z103" s="170"/>
      <c r="AA103" s="171"/>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row>
    <row r="104" spans="9:61" s="172" customFormat="1" x14ac:dyDescent="0.25">
      <c r="I104" s="174"/>
      <c r="J104" s="170"/>
      <c r="K104" s="170"/>
      <c r="L104" s="170"/>
      <c r="M104" s="170"/>
      <c r="N104" s="170"/>
      <c r="O104" s="170"/>
      <c r="Q104" s="212"/>
      <c r="R104" s="215"/>
      <c r="S104" s="170"/>
      <c r="T104" s="170"/>
      <c r="U104" s="170"/>
      <c r="V104" s="170"/>
      <c r="W104" s="170"/>
      <c r="X104" s="170"/>
      <c r="Y104" s="170"/>
      <c r="Z104" s="170"/>
      <c r="AA104" s="171"/>
      <c r="AB104" s="171"/>
      <c r="AC104" s="171"/>
      <c r="AD104" s="171"/>
      <c r="AE104" s="171"/>
      <c r="AF104" s="171"/>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row>
    <row r="105" spans="9:61" s="172" customFormat="1" x14ac:dyDescent="0.25">
      <c r="I105" s="174"/>
      <c r="J105" s="170"/>
      <c r="K105" s="170"/>
      <c r="L105" s="170"/>
      <c r="M105" s="170"/>
      <c r="N105" s="170"/>
      <c r="O105" s="170"/>
      <c r="Q105" s="212"/>
      <c r="R105" s="215"/>
      <c r="S105" s="170"/>
      <c r="T105" s="170"/>
      <c r="U105" s="170"/>
      <c r="V105" s="170"/>
      <c r="W105" s="170"/>
      <c r="X105" s="170"/>
      <c r="Y105" s="170"/>
      <c r="Z105" s="170"/>
      <c r="AA105" s="171"/>
      <c r="AB105" s="171"/>
      <c r="AC105" s="171"/>
      <c r="AD105" s="171"/>
      <c r="AE105" s="171"/>
      <c r="AF105" s="171"/>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row>
    <row r="106" spans="9:61" s="172" customFormat="1" x14ac:dyDescent="0.25">
      <c r="I106" s="174"/>
      <c r="J106" s="170"/>
      <c r="K106" s="170"/>
      <c r="L106" s="170"/>
      <c r="M106" s="170"/>
      <c r="N106" s="170"/>
      <c r="O106" s="170"/>
      <c r="Q106" s="212"/>
      <c r="R106" s="215"/>
      <c r="S106" s="170"/>
      <c r="T106" s="170"/>
      <c r="U106" s="170"/>
      <c r="V106" s="170"/>
      <c r="W106" s="170"/>
      <c r="X106" s="170"/>
      <c r="Y106" s="170"/>
      <c r="Z106" s="170"/>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row>
    <row r="107" spans="9:61" s="172" customFormat="1" x14ac:dyDescent="0.25">
      <c r="I107" s="174"/>
      <c r="J107" s="170"/>
      <c r="K107" s="170"/>
      <c r="L107" s="170"/>
      <c r="M107" s="170"/>
      <c r="N107" s="170"/>
      <c r="O107" s="170"/>
      <c r="Q107" s="212"/>
      <c r="R107" s="215"/>
      <c r="S107" s="170"/>
      <c r="T107" s="170"/>
      <c r="U107" s="170"/>
      <c r="V107" s="170"/>
      <c r="W107" s="170"/>
      <c r="X107" s="170"/>
      <c r="Y107" s="170"/>
      <c r="Z107" s="170"/>
      <c r="AA107" s="171"/>
      <c r="AB107" s="171"/>
      <c r="AC107" s="171"/>
      <c r="AD107" s="171"/>
      <c r="AE107" s="171"/>
      <c r="AF107" s="171"/>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row>
    <row r="108" spans="9:61" s="172" customFormat="1" x14ac:dyDescent="0.25">
      <c r="I108" s="174"/>
      <c r="J108" s="170"/>
      <c r="K108" s="170"/>
      <c r="L108" s="170"/>
      <c r="M108" s="170"/>
      <c r="N108" s="170"/>
      <c r="O108" s="170"/>
      <c r="Q108" s="212"/>
      <c r="R108" s="215"/>
      <c r="S108" s="170"/>
      <c r="T108" s="170"/>
      <c r="U108" s="170"/>
      <c r="V108" s="170"/>
      <c r="W108" s="170"/>
      <c r="X108" s="170"/>
      <c r="Y108" s="170"/>
      <c r="Z108" s="170"/>
      <c r="AA108" s="171"/>
      <c r="AB108" s="171"/>
      <c r="AC108" s="171"/>
      <c r="AD108" s="171"/>
      <c r="AE108" s="171"/>
      <c r="AF108" s="171"/>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row>
    <row r="109" spans="9:61" s="172" customFormat="1" x14ac:dyDescent="0.25">
      <c r="I109" s="174"/>
      <c r="J109" s="170"/>
      <c r="K109" s="170"/>
      <c r="L109" s="170"/>
      <c r="M109" s="170"/>
      <c r="N109" s="170"/>
      <c r="O109" s="170"/>
      <c r="Q109" s="212"/>
      <c r="R109" s="215"/>
      <c r="S109" s="170"/>
      <c r="T109" s="170"/>
      <c r="U109" s="170"/>
      <c r="V109" s="170"/>
      <c r="W109" s="170"/>
      <c r="X109" s="170"/>
      <c r="Y109" s="170"/>
      <c r="Z109" s="170"/>
      <c r="AA109" s="171"/>
      <c r="AB109" s="171"/>
      <c r="AC109" s="171"/>
      <c r="AD109" s="171"/>
      <c r="AE109" s="171"/>
      <c r="AF109" s="171"/>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row>
    <row r="110" spans="9:61" s="172" customFormat="1" x14ac:dyDescent="0.25">
      <c r="I110" s="174"/>
      <c r="J110" s="170"/>
      <c r="K110" s="170"/>
      <c r="L110" s="170"/>
      <c r="M110" s="170"/>
      <c r="N110" s="170"/>
      <c r="O110" s="170"/>
      <c r="Q110" s="212"/>
      <c r="R110" s="215"/>
      <c r="S110" s="170"/>
      <c r="T110" s="170"/>
      <c r="U110" s="170"/>
      <c r="V110" s="170"/>
      <c r="W110" s="170"/>
      <c r="X110" s="170"/>
      <c r="Y110" s="170"/>
      <c r="Z110" s="170"/>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row>
    <row r="111" spans="9:61" s="172" customFormat="1" x14ac:dyDescent="0.25">
      <c r="I111" s="174"/>
      <c r="J111" s="170"/>
      <c r="K111" s="170"/>
      <c r="L111" s="170"/>
      <c r="M111" s="170"/>
      <c r="N111" s="170"/>
      <c r="O111" s="170"/>
      <c r="Q111" s="212"/>
      <c r="R111" s="215"/>
      <c r="S111" s="170"/>
      <c r="T111" s="170"/>
      <c r="U111" s="170"/>
      <c r="V111" s="170"/>
      <c r="W111" s="170"/>
      <c r="X111" s="170"/>
      <c r="Y111" s="170"/>
      <c r="Z111" s="170"/>
      <c r="AA111" s="171"/>
      <c r="AB111" s="171"/>
      <c r="AC111" s="171"/>
      <c r="AD111" s="171"/>
      <c r="AE111" s="171"/>
      <c r="AF111" s="171"/>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row>
    <row r="112" spans="9:61" s="172" customFormat="1" x14ac:dyDescent="0.25">
      <c r="I112" s="174"/>
      <c r="J112" s="170"/>
      <c r="K112" s="170"/>
      <c r="L112" s="170"/>
      <c r="M112" s="170"/>
      <c r="N112" s="170"/>
      <c r="O112" s="170"/>
      <c r="Q112" s="212"/>
      <c r="R112" s="215"/>
      <c r="S112" s="170"/>
      <c r="T112" s="170"/>
      <c r="U112" s="170"/>
      <c r="V112" s="170"/>
      <c r="W112" s="170"/>
      <c r="X112" s="170"/>
      <c r="Y112" s="170"/>
      <c r="Z112" s="170"/>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row>
    <row r="113" spans="9:61" s="172" customFormat="1" x14ac:dyDescent="0.25">
      <c r="I113" s="174"/>
      <c r="J113" s="170"/>
      <c r="K113" s="170"/>
      <c r="L113" s="170"/>
      <c r="M113" s="170"/>
      <c r="N113" s="170"/>
      <c r="O113" s="170"/>
      <c r="Q113" s="212"/>
      <c r="R113" s="215"/>
      <c r="S113" s="170"/>
      <c r="T113" s="170"/>
      <c r="U113" s="170"/>
      <c r="V113" s="170"/>
      <c r="W113" s="170"/>
      <c r="X113" s="170"/>
      <c r="Y113" s="170"/>
      <c r="Z113" s="170"/>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row>
    <row r="114" spans="9:61" s="172" customFormat="1" x14ac:dyDescent="0.25">
      <c r="I114" s="174"/>
      <c r="J114" s="170"/>
      <c r="K114" s="170"/>
      <c r="L114" s="170"/>
      <c r="M114" s="170"/>
      <c r="N114" s="170"/>
      <c r="O114" s="170"/>
      <c r="Q114" s="212"/>
      <c r="R114" s="215"/>
      <c r="S114" s="170"/>
      <c r="T114" s="170"/>
      <c r="U114" s="170"/>
      <c r="V114" s="170"/>
      <c r="W114" s="170"/>
      <c r="X114" s="170"/>
      <c r="Y114" s="170"/>
      <c r="Z114" s="170"/>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row>
    <row r="115" spans="9:61" s="172" customFormat="1" x14ac:dyDescent="0.25">
      <c r="I115" s="174"/>
      <c r="J115" s="170"/>
      <c r="K115" s="170"/>
      <c r="L115" s="170"/>
      <c r="M115" s="170"/>
      <c r="N115" s="170"/>
      <c r="O115" s="170"/>
      <c r="Q115" s="212"/>
      <c r="R115" s="215"/>
      <c r="S115" s="170"/>
      <c r="T115" s="170"/>
      <c r="U115" s="170"/>
      <c r="V115" s="170"/>
      <c r="W115" s="170"/>
      <c r="X115" s="170"/>
      <c r="Y115" s="170"/>
      <c r="Z115" s="170"/>
      <c r="AA115" s="171"/>
      <c r="AB115" s="171"/>
      <c r="AC115" s="171"/>
      <c r="AD115" s="171"/>
      <c r="AE115" s="171"/>
      <c r="AF115" s="171"/>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row>
    <row r="116" spans="9:61" s="172" customFormat="1" x14ac:dyDescent="0.25">
      <c r="I116" s="174"/>
      <c r="J116" s="170"/>
      <c r="K116" s="170"/>
      <c r="L116" s="170"/>
      <c r="M116" s="170"/>
      <c r="N116" s="170"/>
      <c r="O116" s="170"/>
      <c r="Q116" s="212"/>
      <c r="R116" s="215"/>
      <c r="S116" s="170"/>
      <c r="T116" s="170"/>
      <c r="U116" s="170"/>
      <c r="V116" s="170"/>
      <c r="W116" s="170"/>
      <c r="X116" s="170"/>
      <c r="Y116" s="170"/>
      <c r="Z116" s="170"/>
      <c r="AA116" s="171"/>
      <c r="AB116" s="171"/>
      <c r="AC116" s="171"/>
      <c r="AD116" s="171"/>
      <c r="AE116" s="171"/>
      <c r="AF116" s="171"/>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row>
    <row r="117" spans="9:61" s="172" customFormat="1" x14ac:dyDescent="0.25">
      <c r="I117" s="174"/>
      <c r="J117" s="170"/>
      <c r="K117" s="170"/>
      <c r="L117" s="170"/>
      <c r="M117" s="170"/>
      <c r="N117" s="170"/>
      <c r="O117" s="170"/>
      <c r="Q117" s="212"/>
      <c r="R117" s="215"/>
      <c r="S117" s="170"/>
      <c r="T117" s="170"/>
      <c r="U117" s="170"/>
      <c r="V117" s="170"/>
      <c r="W117" s="170"/>
      <c r="X117" s="170"/>
      <c r="Y117" s="170"/>
      <c r="Z117" s="170"/>
      <c r="AA117" s="171"/>
      <c r="AB117" s="171"/>
      <c r="AC117" s="171"/>
      <c r="AD117" s="171"/>
      <c r="AE117" s="171"/>
      <c r="AF117" s="171"/>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row>
    <row r="118" spans="9:61" s="172" customFormat="1" x14ac:dyDescent="0.25">
      <c r="I118" s="174"/>
      <c r="J118" s="170"/>
      <c r="K118" s="170"/>
      <c r="L118" s="170"/>
      <c r="M118" s="170"/>
      <c r="N118" s="170"/>
      <c r="O118" s="170"/>
      <c r="Q118" s="212"/>
      <c r="R118" s="215"/>
      <c r="S118" s="170"/>
      <c r="T118" s="170"/>
      <c r="U118" s="170"/>
      <c r="V118" s="170"/>
      <c r="W118" s="170"/>
      <c r="X118" s="170"/>
      <c r="Y118" s="170"/>
      <c r="Z118" s="170"/>
      <c r="AA118" s="171"/>
      <c r="AB118" s="171"/>
      <c r="AC118" s="171"/>
      <c r="AD118" s="171"/>
      <c r="AE118" s="171"/>
      <c r="AF118" s="171"/>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row>
    <row r="119" spans="9:61" s="172" customFormat="1" x14ac:dyDescent="0.25">
      <c r="I119" s="174"/>
      <c r="J119" s="170"/>
      <c r="K119" s="170"/>
      <c r="L119" s="170"/>
      <c r="M119" s="170"/>
      <c r="N119" s="170"/>
      <c r="O119" s="170"/>
      <c r="Q119" s="212"/>
      <c r="R119" s="215"/>
      <c r="S119" s="170"/>
      <c r="T119" s="170"/>
      <c r="U119" s="170"/>
      <c r="V119" s="170"/>
      <c r="W119" s="170"/>
      <c r="X119" s="170"/>
      <c r="Y119" s="170"/>
      <c r="Z119" s="170"/>
      <c r="AA119" s="171"/>
      <c r="AB119" s="171"/>
      <c r="AC119" s="171"/>
      <c r="AD119" s="171"/>
      <c r="AE119" s="171"/>
      <c r="AF119" s="171"/>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row>
    <row r="120" spans="9:61" s="172" customFormat="1" x14ac:dyDescent="0.25">
      <c r="I120" s="174"/>
      <c r="J120" s="170"/>
      <c r="K120" s="170"/>
      <c r="L120" s="170"/>
      <c r="M120" s="170"/>
      <c r="N120" s="170"/>
      <c r="O120" s="170"/>
      <c r="Q120" s="212"/>
      <c r="R120" s="215"/>
      <c r="S120" s="170"/>
      <c r="T120" s="170"/>
      <c r="U120" s="170"/>
      <c r="V120" s="170"/>
      <c r="W120" s="170"/>
      <c r="X120" s="170"/>
      <c r="Y120" s="170"/>
      <c r="Z120" s="170"/>
      <c r="AA120" s="171"/>
      <c r="AB120" s="171"/>
      <c r="AC120" s="171"/>
      <c r="AD120" s="171"/>
      <c r="AE120" s="171"/>
      <c r="AF120" s="171"/>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row>
    <row r="121" spans="9:61" s="172" customFormat="1" x14ac:dyDescent="0.25">
      <c r="I121" s="174"/>
      <c r="J121" s="170"/>
      <c r="K121" s="170"/>
      <c r="L121" s="170"/>
      <c r="M121" s="170"/>
      <c r="N121" s="170"/>
      <c r="O121" s="170"/>
      <c r="Q121" s="212"/>
      <c r="R121" s="215"/>
      <c r="S121" s="170"/>
      <c r="T121" s="170"/>
      <c r="U121" s="170"/>
      <c r="V121" s="170"/>
      <c r="W121" s="170"/>
      <c r="X121" s="170"/>
      <c r="Y121" s="170"/>
      <c r="Z121" s="170"/>
      <c r="AA121" s="171"/>
      <c r="AB121" s="171"/>
      <c r="AC121" s="171"/>
      <c r="AD121" s="171"/>
      <c r="AE121" s="171"/>
      <c r="AF121" s="171"/>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row>
    <row r="122" spans="9:61" s="172" customFormat="1" x14ac:dyDescent="0.25">
      <c r="I122" s="174"/>
      <c r="J122" s="170"/>
      <c r="K122" s="170"/>
      <c r="L122" s="170"/>
      <c r="M122" s="170"/>
      <c r="N122" s="170"/>
      <c r="O122" s="170"/>
      <c r="Q122" s="212"/>
      <c r="R122" s="215"/>
      <c r="S122" s="170"/>
      <c r="T122" s="170"/>
      <c r="U122" s="170"/>
      <c r="V122" s="170"/>
      <c r="W122" s="170"/>
      <c r="X122" s="170"/>
      <c r="Y122" s="170"/>
      <c r="Z122" s="170"/>
      <c r="AA122" s="171"/>
      <c r="AB122" s="171"/>
      <c r="AC122" s="171"/>
      <c r="AD122" s="171"/>
      <c r="AE122" s="171"/>
      <c r="AF122" s="171"/>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row>
    <row r="123" spans="9:61" s="172" customFormat="1" x14ac:dyDescent="0.25">
      <c r="I123" s="174"/>
      <c r="J123" s="170"/>
      <c r="K123" s="170"/>
      <c r="L123" s="170"/>
      <c r="M123" s="170"/>
      <c r="N123" s="170"/>
      <c r="O123" s="170"/>
      <c r="Q123" s="212"/>
      <c r="R123" s="215"/>
      <c r="S123" s="170"/>
      <c r="T123" s="170"/>
      <c r="U123" s="170"/>
      <c r="V123" s="170"/>
      <c r="W123" s="170"/>
      <c r="X123" s="170"/>
      <c r="Y123" s="170"/>
      <c r="Z123" s="170"/>
      <c r="AA123" s="171"/>
      <c r="AB123" s="171"/>
      <c r="AC123" s="171"/>
      <c r="AD123" s="171"/>
      <c r="AE123" s="171"/>
      <c r="AF123" s="171"/>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row>
    <row r="124" spans="9:61" s="172" customFormat="1" x14ac:dyDescent="0.25">
      <c r="I124" s="174"/>
      <c r="J124" s="170"/>
      <c r="K124" s="170"/>
      <c r="L124" s="170"/>
      <c r="M124" s="170"/>
      <c r="N124" s="170"/>
      <c r="O124" s="170"/>
      <c r="Q124" s="212"/>
      <c r="R124" s="215"/>
      <c r="S124" s="170"/>
      <c r="T124" s="170"/>
      <c r="U124" s="170"/>
      <c r="V124" s="170"/>
      <c r="W124" s="170"/>
      <c r="X124" s="170"/>
      <c r="Y124" s="170"/>
      <c r="Z124" s="170"/>
      <c r="AA124" s="171"/>
      <c r="AB124" s="171"/>
      <c r="AC124" s="171"/>
      <c r="AD124" s="171"/>
      <c r="AE124" s="171"/>
      <c r="AF124" s="171"/>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row>
    <row r="125" spans="9:61" s="172" customFormat="1" x14ac:dyDescent="0.25">
      <c r="I125" s="174"/>
      <c r="J125" s="170"/>
      <c r="K125" s="170"/>
      <c r="L125" s="170"/>
      <c r="M125" s="170"/>
      <c r="N125" s="170"/>
      <c r="O125" s="170"/>
      <c r="Q125" s="212"/>
      <c r="R125" s="215"/>
      <c r="S125" s="170"/>
      <c r="T125" s="170"/>
      <c r="U125" s="170"/>
      <c r="V125" s="170"/>
      <c r="W125" s="170"/>
      <c r="X125" s="170"/>
      <c r="Y125" s="170"/>
      <c r="Z125" s="170"/>
      <c r="AA125" s="171"/>
      <c r="AB125" s="171"/>
      <c r="AC125" s="171"/>
      <c r="AD125" s="171"/>
      <c r="AE125" s="171"/>
      <c r="AF125" s="171"/>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row>
    <row r="126" spans="9:61" s="172" customFormat="1" x14ac:dyDescent="0.25">
      <c r="I126" s="174"/>
      <c r="J126" s="170"/>
      <c r="K126" s="170"/>
      <c r="L126" s="170"/>
      <c r="M126" s="170"/>
      <c r="N126" s="170"/>
      <c r="O126" s="170"/>
      <c r="Q126" s="212"/>
      <c r="R126" s="215"/>
      <c r="S126" s="170"/>
      <c r="T126" s="170"/>
      <c r="U126" s="170"/>
      <c r="V126" s="170"/>
      <c r="W126" s="170"/>
      <c r="X126" s="170"/>
      <c r="Y126" s="170"/>
      <c r="Z126" s="170"/>
      <c r="AA126" s="171"/>
      <c r="AB126" s="171"/>
      <c r="AC126" s="171"/>
      <c r="AD126" s="171"/>
      <c r="AE126" s="171"/>
      <c r="AF126" s="171"/>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row>
    <row r="127" spans="9:61" s="172" customFormat="1" x14ac:dyDescent="0.25">
      <c r="I127" s="174"/>
      <c r="J127" s="170"/>
      <c r="K127" s="170"/>
      <c r="L127" s="170"/>
      <c r="M127" s="170"/>
      <c r="N127" s="170"/>
      <c r="O127" s="170"/>
      <c r="Q127" s="212"/>
      <c r="R127" s="215"/>
      <c r="S127" s="170"/>
      <c r="T127" s="170"/>
      <c r="U127" s="170"/>
      <c r="V127" s="170"/>
      <c r="W127" s="170"/>
      <c r="X127" s="170"/>
      <c r="Y127" s="170"/>
      <c r="Z127" s="170"/>
      <c r="AA127" s="171"/>
      <c r="AB127" s="171"/>
      <c r="AC127" s="171"/>
      <c r="AD127" s="171"/>
      <c r="AE127" s="171"/>
      <c r="AF127" s="171"/>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row>
    <row r="128" spans="9:61" s="172" customFormat="1" x14ac:dyDescent="0.25">
      <c r="I128" s="174"/>
      <c r="J128" s="170"/>
      <c r="K128" s="170"/>
      <c r="L128" s="170"/>
      <c r="M128" s="170"/>
      <c r="N128" s="170"/>
      <c r="O128" s="170"/>
      <c r="Q128" s="212"/>
      <c r="R128" s="215"/>
      <c r="S128" s="170"/>
      <c r="T128" s="170"/>
      <c r="U128" s="170"/>
      <c r="V128" s="170"/>
      <c r="W128" s="170"/>
      <c r="X128" s="170"/>
      <c r="Y128" s="170"/>
      <c r="Z128" s="170"/>
      <c r="AA128" s="171"/>
      <c r="AB128" s="171"/>
      <c r="AC128" s="171"/>
      <c r="AD128" s="171"/>
      <c r="AE128" s="171"/>
      <c r="AF128" s="171"/>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row>
    <row r="129" spans="9:61" s="172" customFormat="1" x14ac:dyDescent="0.25">
      <c r="I129" s="174"/>
      <c r="J129" s="170"/>
      <c r="K129" s="170"/>
      <c r="L129" s="170"/>
      <c r="M129" s="170"/>
      <c r="N129" s="170"/>
      <c r="O129" s="170"/>
      <c r="Q129" s="212"/>
      <c r="R129" s="215"/>
      <c r="S129" s="170"/>
      <c r="T129" s="170"/>
      <c r="U129" s="170"/>
      <c r="V129" s="170"/>
      <c r="W129" s="170"/>
      <c r="X129" s="170"/>
      <c r="Y129" s="170"/>
      <c r="Z129" s="170"/>
      <c r="AA129" s="171"/>
      <c r="AB129" s="171"/>
      <c r="AC129" s="171"/>
      <c r="AD129" s="171"/>
      <c r="AE129" s="171"/>
      <c r="AF129" s="171"/>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row>
    <row r="130" spans="9:61" s="172" customFormat="1" x14ac:dyDescent="0.25">
      <c r="I130" s="174"/>
      <c r="J130" s="170"/>
      <c r="K130" s="170"/>
      <c r="L130" s="170"/>
      <c r="M130" s="170"/>
      <c r="N130" s="170"/>
      <c r="O130" s="170"/>
      <c r="Q130" s="212"/>
      <c r="R130" s="215"/>
      <c r="S130" s="170"/>
      <c r="T130" s="170"/>
      <c r="U130" s="170"/>
      <c r="V130" s="170"/>
      <c r="W130" s="170"/>
      <c r="X130" s="170"/>
      <c r="Y130" s="170"/>
      <c r="Z130" s="170"/>
      <c r="AA130" s="171"/>
      <c r="AB130" s="171"/>
      <c r="AC130" s="171"/>
      <c r="AD130" s="171"/>
      <c r="AE130" s="171"/>
      <c r="AF130" s="171"/>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row>
    <row r="131" spans="9:61" s="172" customFormat="1" x14ac:dyDescent="0.25">
      <c r="I131" s="174"/>
      <c r="J131" s="170"/>
      <c r="K131" s="170"/>
      <c r="L131" s="170"/>
      <c r="M131" s="170"/>
      <c r="N131" s="170"/>
      <c r="O131" s="170"/>
      <c r="Q131" s="212"/>
      <c r="R131" s="215"/>
      <c r="S131" s="170"/>
      <c r="T131" s="170"/>
      <c r="U131" s="170"/>
      <c r="V131" s="170"/>
      <c r="W131" s="170"/>
      <c r="X131" s="170"/>
      <c r="Y131" s="170"/>
      <c r="Z131" s="170"/>
      <c r="AA131" s="171"/>
      <c r="AB131" s="171"/>
      <c r="AC131" s="171"/>
      <c r="AD131" s="171"/>
      <c r="AE131" s="171"/>
      <c r="AF131" s="171"/>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row>
    <row r="132" spans="9:61" s="172" customFormat="1" x14ac:dyDescent="0.25">
      <c r="I132" s="174"/>
      <c r="J132" s="170"/>
      <c r="K132" s="170"/>
      <c r="L132" s="170"/>
      <c r="M132" s="170"/>
      <c r="N132" s="170"/>
      <c r="O132" s="170"/>
      <c r="Q132" s="212"/>
      <c r="R132" s="215"/>
      <c r="S132" s="170"/>
      <c r="T132" s="170"/>
      <c r="U132" s="170"/>
      <c r="V132" s="170"/>
      <c r="W132" s="170"/>
      <c r="X132" s="170"/>
      <c r="Y132" s="170"/>
      <c r="Z132" s="170"/>
      <c r="AA132" s="171"/>
      <c r="AB132" s="171"/>
      <c r="AC132" s="171"/>
      <c r="AD132" s="171"/>
      <c r="AE132" s="171"/>
      <c r="AF132" s="171"/>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row>
    <row r="133" spans="9:61" s="172" customFormat="1" x14ac:dyDescent="0.25">
      <c r="I133" s="174"/>
      <c r="J133" s="170"/>
      <c r="K133" s="170"/>
      <c r="L133" s="170"/>
      <c r="M133" s="170"/>
      <c r="N133" s="170"/>
      <c r="O133" s="170"/>
      <c r="Q133" s="212"/>
      <c r="R133" s="215"/>
      <c r="S133" s="170"/>
      <c r="T133" s="170"/>
      <c r="U133" s="170"/>
      <c r="V133" s="170"/>
      <c r="W133" s="170"/>
      <c r="X133" s="170"/>
      <c r="Y133" s="170"/>
      <c r="Z133" s="170"/>
      <c r="AA133" s="171"/>
      <c r="AB133" s="171"/>
      <c r="AC133" s="171"/>
      <c r="AD133" s="171"/>
      <c r="AE133" s="171"/>
      <c r="AF133" s="171"/>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row>
    <row r="134" spans="9:61" s="172" customFormat="1" x14ac:dyDescent="0.25">
      <c r="I134" s="174"/>
      <c r="J134" s="170"/>
      <c r="K134" s="170"/>
      <c r="L134" s="170"/>
      <c r="M134" s="170"/>
      <c r="N134" s="170"/>
      <c r="O134" s="170"/>
      <c r="Q134" s="212"/>
      <c r="R134" s="215"/>
      <c r="S134" s="170"/>
      <c r="T134" s="170"/>
      <c r="U134" s="170"/>
      <c r="V134" s="170"/>
      <c r="W134" s="170"/>
      <c r="X134" s="170"/>
      <c r="Y134" s="170"/>
      <c r="Z134" s="170"/>
      <c r="AA134" s="171"/>
      <c r="AB134" s="171"/>
      <c r="AC134" s="171"/>
      <c r="AD134" s="171"/>
      <c r="AE134" s="171"/>
      <c r="AF134" s="171"/>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row>
    <row r="135" spans="9:61" s="172" customFormat="1" x14ac:dyDescent="0.25">
      <c r="I135" s="174"/>
      <c r="J135" s="170"/>
      <c r="K135" s="170"/>
      <c r="L135" s="170"/>
      <c r="M135" s="170"/>
      <c r="N135" s="170"/>
      <c r="O135" s="170"/>
      <c r="Q135" s="212"/>
      <c r="R135" s="215"/>
      <c r="S135" s="170"/>
      <c r="T135" s="170"/>
      <c r="U135" s="170"/>
      <c r="V135" s="170"/>
      <c r="W135" s="170"/>
      <c r="X135" s="170"/>
      <c r="Y135" s="170"/>
      <c r="Z135" s="170"/>
      <c r="AA135" s="171"/>
      <c r="AB135" s="171"/>
      <c r="AC135" s="171"/>
      <c r="AD135" s="171"/>
      <c r="AE135" s="171"/>
      <c r="AF135" s="171"/>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row>
    <row r="136" spans="9:61" s="172" customFormat="1" x14ac:dyDescent="0.25">
      <c r="I136" s="174"/>
      <c r="J136" s="170"/>
      <c r="K136" s="170"/>
      <c r="L136" s="170"/>
      <c r="M136" s="170"/>
      <c r="N136" s="170"/>
      <c r="O136" s="170"/>
      <c r="Q136" s="212"/>
      <c r="R136" s="215"/>
      <c r="S136" s="170"/>
      <c r="T136" s="170"/>
      <c r="U136" s="170"/>
      <c r="V136" s="170"/>
      <c r="W136" s="170"/>
      <c r="X136" s="170"/>
      <c r="Y136" s="170"/>
      <c r="Z136" s="170"/>
      <c r="AA136" s="171"/>
      <c r="AB136" s="171"/>
      <c r="AC136" s="171"/>
      <c r="AD136" s="171"/>
      <c r="AE136" s="171"/>
      <c r="AF136" s="171"/>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row>
    <row r="137" spans="9:61" s="172" customFormat="1" x14ac:dyDescent="0.25">
      <c r="I137" s="174"/>
      <c r="J137" s="170"/>
      <c r="K137" s="170"/>
      <c r="L137" s="170"/>
      <c r="M137" s="170"/>
      <c r="N137" s="170"/>
      <c r="O137" s="170"/>
      <c r="Q137" s="212"/>
      <c r="R137" s="215"/>
      <c r="S137" s="170"/>
      <c r="T137" s="170"/>
      <c r="U137" s="170"/>
      <c r="V137" s="170"/>
      <c r="W137" s="170"/>
      <c r="X137" s="170"/>
      <c r="Y137" s="170"/>
      <c r="Z137" s="170"/>
      <c r="AA137" s="171"/>
      <c r="AB137" s="171"/>
      <c r="AC137" s="171"/>
      <c r="AD137" s="171"/>
      <c r="AE137" s="171"/>
      <c r="AF137" s="171"/>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row>
    <row r="138" spans="9:61" s="172" customFormat="1" x14ac:dyDescent="0.25">
      <c r="I138" s="174"/>
      <c r="J138" s="170"/>
      <c r="K138" s="170"/>
      <c r="L138" s="170"/>
      <c r="M138" s="170"/>
      <c r="N138" s="170"/>
      <c r="O138" s="170"/>
      <c r="Q138" s="212"/>
      <c r="R138" s="215"/>
      <c r="S138" s="170"/>
      <c r="T138" s="170"/>
      <c r="U138" s="170"/>
      <c r="V138" s="170"/>
      <c r="W138" s="170"/>
      <c r="X138" s="170"/>
      <c r="Y138" s="170"/>
      <c r="Z138" s="170"/>
      <c r="AA138" s="171"/>
      <c r="AB138" s="171"/>
      <c r="AC138" s="171"/>
      <c r="AD138" s="171"/>
      <c r="AE138" s="171"/>
      <c r="AF138" s="171"/>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row>
    <row r="139" spans="9:61" s="172" customFormat="1" x14ac:dyDescent="0.25">
      <c r="I139" s="174"/>
      <c r="J139" s="170"/>
      <c r="K139" s="170"/>
      <c r="L139" s="170"/>
      <c r="M139" s="170"/>
      <c r="N139" s="170"/>
      <c r="O139" s="170"/>
      <c r="Q139" s="212"/>
      <c r="R139" s="215"/>
      <c r="S139" s="170"/>
      <c r="T139" s="170"/>
      <c r="U139" s="170"/>
      <c r="V139" s="170"/>
      <c r="W139" s="170"/>
      <c r="X139" s="170"/>
      <c r="Y139" s="170"/>
      <c r="Z139" s="170"/>
      <c r="AA139" s="171"/>
      <c r="AB139" s="171"/>
      <c r="AC139" s="171"/>
      <c r="AD139" s="171"/>
      <c r="AE139" s="171"/>
      <c r="AF139" s="171"/>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row>
    <row r="140" spans="9:61" s="172" customFormat="1" x14ac:dyDescent="0.25">
      <c r="I140" s="174"/>
      <c r="J140" s="170"/>
      <c r="K140" s="170"/>
      <c r="L140" s="170"/>
      <c r="M140" s="170"/>
      <c r="N140" s="170"/>
      <c r="O140" s="170"/>
      <c r="Q140" s="212"/>
      <c r="R140" s="215"/>
      <c r="S140" s="170"/>
      <c r="T140" s="170"/>
      <c r="U140" s="170"/>
      <c r="V140" s="170"/>
      <c r="W140" s="170"/>
      <c r="X140" s="170"/>
      <c r="Y140" s="170"/>
      <c r="Z140" s="170"/>
      <c r="AA140" s="171"/>
      <c r="AB140" s="171"/>
      <c r="AC140" s="171"/>
      <c r="AD140" s="171"/>
      <c r="AE140" s="171"/>
      <c r="AF140" s="171"/>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row>
    <row r="141" spans="9:61" s="172" customFormat="1" x14ac:dyDescent="0.25">
      <c r="I141" s="174"/>
      <c r="J141" s="170"/>
      <c r="K141" s="170"/>
      <c r="L141" s="170"/>
      <c r="M141" s="170"/>
      <c r="N141" s="170"/>
      <c r="O141" s="170"/>
      <c r="Q141" s="212"/>
      <c r="R141" s="215"/>
      <c r="S141" s="170"/>
      <c r="T141" s="170"/>
      <c r="U141" s="170"/>
      <c r="V141" s="170"/>
      <c r="W141" s="170"/>
      <c r="X141" s="170"/>
      <c r="Y141" s="170"/>
      <c r="Z141" s="170"/>
      <c r="AA141" s="171"/>
      <c r="AB141" s="171"/>
      <c r="AC141" s="171"/>
      <c r="AD141" s="171"/>
      <c r="AE141" s="171"/>
      <c r="AF141" s="171"/>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row>
    <row r="142" spans="9:61" s="172" customFormat="1" x14ac:dyDescent="0.25">
      <c r="I142" s="174"/>
      <c r="J142" s="170"/>
      <c r="K142" s="170"/>
      <c r="L142" s="170"/>
      <c r="M142" s="170"/>
      <c r="N142" s="170"/>
      <c r="O142" s="170"/>
      <c r="Q142" s="212"/>
      <c r="R142" s="215"/>
      <c r="S142" s="170"/>
      <c r="T142" s="170"/>
      <c r="U142" s="170"/>
      <c r="V142" s="170"/>
      <c r="W142" s="170"/>
      <c r="X142" s="170"/>
      <c r="Y142" s="170"/>
      <c r="Z142" s="170"/>
      <c r="AA142" s="171"/>
      <c r="AB142" s="171"/>
      <c r="AC142" s="171"/>
      <c r="AD142" s="171"/>
      <c r="AE142" s="171"/>
      <c r="AF142" s="171"/>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row>
    <row r="143" spans="9:61" s="172" customFormat="1" x14ac:dyDescent="0.25">
      <c r="I143" s="174"/>
      <c r="J143" s="170"/>
      <c r="K143" s="170"/>
      <c r="L143" s="170"/>
      <c r="M143" s="170"/>
      <c r="N143" s="170"/>
      <c r="O143" s="170"/>
      <c r="Q143" s="212"/>
      <c r="R143" s="215"/>
      <c r="S143" s="170"/>
      <c r="T143" s="170"/>
      <c r="U143" s="170"/>
      <c r="V143" s="170"/>
      <c r="W143" s="170"/>
      <c r="X143" s="170"/>
      <c r="Y143" s="170"/>
      <c r="Z143" s="170"/>
      <c r="AA143" s="171"/>
      <c r="AB143" s="171"/>
      <c r="AC143" s="171"/>
      <c r="AD143" s="171"/>
      <c r="AE143" s="171"/>
      <c r="AF143" s="171"/>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row>
    <row r="144" spans="9:61" s="172" customFormat="1" x14ac:dyDescent="0.25">
      <c r="I144" s="174"/>
      <c r="J144" s="170"/>
      <c r="K144" s="170"/>
      <c r="L144" s="170"/>
      <c r="M144" s="170"/>
      <c r="N144" s="170"/>
      <c r="O144" s="170"/>
      <c r="Q144" s="212"/>
      <c r="R144" s="215"/>
      <c r="S144" s="170"/>
      <c r="T144" s="170"/>
      <c r="U144" s="170"/>
      <c r="V144" s="170"/>
      <c r="W144" s="170"/>
      <c r="X144" s="170"/>
      <c r="Y144" s="170"/>
      <c r="Z144" s="170"/>
      <c r="AA144" s="171"/>
      <c r="AB144" s="171"/>
      <c r="AC144" s="171"/>
      <c r="AD144" s="171"/>
      <c r="AE144" s="171"/>
      <c r="AF144" s="171"/>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row>
    <row r="145" spans="9:61" s="172" customFormat="1" x14ac:dyDescent="0.25">
      <c r="I145" s="174"/>
      <c r="J145" s="170"/>
      <c r="K145" s="170"/>
      <c r="L145" s="170"/>
      <c r="M145" s="170"/>
      <c r="N145" s="170"/>
      <c r="O145" s="170"/>
      <c r="Q145" s="212"/>
      <c r="R145" s="215"/>
      <c r="S145" s="170"/>
      <c r="T145" s="170"/>
      <c r="U145" s="170"/>
      <c r="V145" s="170"/>
      <c r="W145" s="170"/>
      <c r="X145" s="170"/>
      <c r="Y145" s="170"/>
      <c r="Z145" s="170"/>
      <c r="AA145" s="171"/>
      <c r="AB145" s="171"/>
      <c r="AC145" s="171"/>
      <c r="AD145" s="171"/>
      <c r="AE145" s="171"/>
      <c r="AF145" s="171"/>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row>
    <row r="146" spans="9:61" s="172" customFormat="1" x14ac:dyDescent="0.25">
      <c r="I146" s="174"/>
      <c r="J146" s="170"/>
      <c r="K146" s="170"/>
      <c r="L146" s="170"/>
      <c r="M146" s="170"/>
      <c r="N146" s="170"/>
      <c r="O146" s="170"/>
      <c r="Q146" s="212"/>
      <c r="R146" s="215"/>
      <c r="S146" s="170"/>
      <c r="T146" s="170"/>
      <c r="U146" s="170"/>
      <c r="V146" s="170"/>
      <c r="W146" s="170"/>
      <c r="X146" s="170"/>
      <c r="Y146" s="170"/>
      <c r="Z146" s="170"/>
      <c r="AA146" s="171"/>
      <c r="AB146" s="171"/>
      <c r="AC146" s="171"/>
      <c r="AD146" s="171"/>
      <c r="AE146" s="171"/>
      <c r="AF146" s="171"/>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row>
    <row r="147" spans="9:61" s="172" customFormat="1" x14ac:dyDescent="0.25">
      <c r="I147" s="174"/>
      <c r="J147" s="170"/>
      <c r="K147" s="170"/>
      <c r="L147" s="170"/>
      <c r="M147" s="170"/>
      <c r="N147" s="170"/>
      <c r="O147" s="170"/>
      <c r="Q147" s="212"/>
      <c r="R147" s="215"/>
      <c r="S147" s="170"/>
      <c r="T147" s="170"/>
      <c r="U147" s="170"/>
      <c r="V147" s="170"/>
      <c r="W147" s="170"/>
      <c r="X147" s="170"/>
      <c r="Y147" s="170"/>
      <c r="Z147" s="170"/>
      <c r="AA147" s="171"/>
      <c r="AB147" s="171"/>
      <c r="AC147" s="171"/>
      <c r="AD147" s="171"/>
      <c r="AE147" s="171"/>
      <c r="AF147" s="171"/>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row>
    <row r="148" spans="9:61" s="172" customFormat="1" x14ac:dyDescent="0.25">
      <c r="I148" s="174"/>
      <c r="J148" s="170"/>
      <c r="K148" s="170"/>
      <c r="L148" s="170"/>
      <c r="M148" s="170"/>
      <c r="N148" s="170"/>
      <c r="O148" s="170"/>
      <c r="Q148" s="212"/>
      <c r="R148" s="215"/>
      <c r="S148" s="170"/>
      <c r="T148" s="170"/>
      <c r="U148" s="170"/>
      <c r="V148" s="170"/>
      <c r="W148" s="170"/>
      <c r="X148" s="170"/>
      <c r="Y148" s="170"/>
      <c r="Z148" s="170"/>
      <c r="AA148" s="171"/>
      <c r="AB148" s="171"/>
      <c r="AC148" s="171"/>
      <c r="AD148" s="171"/>
      <c r="AE148" s="171"/>
      <c r="AF148" s="171"/>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row>
    <row r="149" spans="9:61" s="172" customFormat="1" x14ac:dyDescent="0.25">
      <c r="I149" s="174"/>
      <c r="J149" s="170"/>
      <c r="K149" s="170"/>
      <c r="L149" s="170"/>
      <c r="M149" s="170"/>
      <c r="N149" s="170"/>
      <c r="O149" s="170"/>
      <c r="Q149" s="212"/>
      <c r="R149" s="215"/>
      <c r="S149" s="170"/>
      <c r="T149" s="170"/>
      <c r="U149" s="170"/>
      <c r="V149" s="170"/>
      <c r="W149" s="170"/>
      <c r="X149" s="170"/>
      <c r="Y149" s="170"/>
      <c r="Z149" s="170"/>
      <c r="AA149" s="171"/>
      <c r="AB149" s="171"/>
      <c r="AC149" s="171"/>
      <c r="AD149" s="171"/>
      <c r="AE149" s="171"/>
      <c r="AF149" s="171"/>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row>
    <row r="150" spans="9:61" s="172" customFormat="1" x14ac:dyDescent="0.25">
      <c r="I150" s="174"/>
      <c r="J150" s="170"/>
      <c r="K150" s="170"/>
      <c r="L150" s="170"/>
      <c r="M150" s="170"/>
      <c r="N150" s="170"/>
      <c r="O150" s="170"/>
      <c r="Q150" s="212"/>
      <c r="R150" s="215"/>
      <c r="S150" s="170"/>
      <c r="T150" s="170"/>
      <c r="U150" s="170"/>
      <c r="V150" s="170"/>
      <c r="W150" s="170"/>
      <c r="X150" s="170"/>
      <c r="Y150" s="170"/>
      <c r="Z150" s="170"/>
      <c r="AA150" s="171"/>
      <c r="AB150" s="171"/>
      <c r="AC150" s="171"/>
      <c r="AD150" s="171"/>
      <c r="AE150" s="171"/>
      <c r="AF150" s="171"/>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row>
    <row r="151" spans="9:61" s="172" customFormat="1" x14ac:dyDescent="0.25">
      <c r="I151" s="174"/>
      <c r="J151" s="170"/>
      <c r="K151" s="170"/>
      <c r="L151" s="170"/>
      <c r="M151" s="170"/>
      <c r="N151" s="170"/>
      <c r="O151" s="170"/>
      <c r="Q151" s="212"/>
      <c r="R151" s="215"/>
      <c r="S151" s="170"/>
      <c r="T151" s="170"/>
      <c r="U151" s="170"/>
      <c r="V151" s="170"/>
      <c r="W151" s="170"/>
      <c r="X151" s="170"/>
      <c r="Y151" s="170"/>
      <c r="Z151" s="170"/>
      <c r="AA151" s="171"/>
      <c r="AB151" s="171"/>
      <c r="AC151" s="171"/>
      <c r="AD151" s="171"/>
      <c r="AE151" s="171"/>
      <c r="AF151" s="171"/>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row>
    <row r="152" spans="9:61" s="172" customFormat="1" x14ac:dyDescent="0.25">
      <c r="I152" s="174"/>
      <c r="J152" s="170"/>
      <c r="K152" s="170"/>
      <c r="L152" s="170"/>
      <c r="M152" s="170"/>
      <c r="N152" s="170"/>
      <c r="O152" s="170"/>
      <c r="Q152" s="212"/>
      <c r="R152" s="215"/>
      <c r="S152" s="170"/>
      <c r="T152" s="170"/>
      <c r="U152" s="170"/>
      <c r="V152" s="170"/>
      <c r="W152" s="170"/>
      <c r="X152" s="170"/>
      <c r="Y152" s="170"/>
      <c r="Z152" s="170"/>
      <c r="AA152" s="171"/>
      <c r="AB152" s="171"/>
      <c r="AC152" s="171"/>
      <c r="AD152" s="171"/>
      <c r="AE152" s="171"/>
      <c r="AF152" s="171"/>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row>
    <row r="153" spans="9:61" s="172" customFormat="1" x14ac:dyDescent="0.25">
      <c r="I153" s="174"/>
      <c r="J153" s="170"/>
      <c r="K153" s="170"/>
      <c r="L153" s="170"/>
      <c r="M153" s="170"/>
      <c r="N153" s="170"/>
      <c r="O153" s="170"/>
      <c r="Q153" s="212"/>
      <c r="R153" s="215"/>
      <c r="S153" s="170"/>
      <c r="T153" s="170"/>
      <c r="U153" s="170"/>
      <c r="V153" s="170"/>
      <c r="W153" s="170"/>
      <c r="X153" s="170"/>
      <c r="Y153" s="170"/>
      <c r="Z153" s="170"/>
      <c r="AA153" s="171"/>
      <c r="AB153" s="171"/>
      <c r="AC153" s="171"/>
      <c r="AD153" s="171"/>
      <c r="AE153" s="171"/>
      <c r="AF153" s="171"/>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row>
    <row r="154" spans="9:61" s="172" customFormat="1" x14ac:dyDescent="0.25">
      <c r="I154" s="174"/>
      <c r="J154" s="170"/>
      <c r="K154" s="170"/>
      <c r="L154" s="170"/>
      <c r="M154" s="170"/>
      <c r="N154" s="170"/>
      <c r="O154" s="170"/>
      <c r="Q154" s="212"/>
      <c r="R154" s="215"/>
      <c r="S154" s="170"/>
      <c r="T154" s="170"/>
      <c r="U154" s="170"/>
      <c r="V154" s="170"/>
      <c r="W154" s="170"/>
      <c r="X154" s="170"/>
      <c r="Y154" s="170"/>
      <c r="Z154" s="170"/>
      <c r="AA154" s="171"/>
      <c r="AB154" s="171"/>
      <c r="AC154" s="171"/>
      <c r="AD154" s="171"/>
      <c r="AE154" s="171"/>
      <c r="AF154" s="171"/>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row>
    <row r="155" spans="9:61" s="172" customFormat="1" x14ac:dyDescent="0.25">
      <c r="I155" s="174"/>
      <c r="J155" s="170"/>
      <c r="K155" s="170"/>
      <c r="L155" s="170"/>
      <c r="M155" s="170"/>
      <c r="N155" s="170"/>
      <c r="O155" s="170"/>
      <c r="Q155" s="212"/>
      <c r="R155" s="215"/>
      <c r="S155" s="170"/>
      <c r="T155" s="170"/>
      <c r="U155" s="170"/>
      <c r="V155" s="170"/>
      <c r="W155" s="170"/>
      <c r="X155" s="170"/>
      <c r="Y155" s="170"/>
      <c r="Z155" s="170"/>
      <c r="AA155" s="171"/>
      <c r="AB155" s="171"/>
      <c r="AC155" s="171"/>
      <c r="AD155" s="171"/>
      <c r="AE155" s="171"/>
      <c r="AF155" s="171"/>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row>
    <row r="156" spans="9:61" s="172" customFormat="1" x14ac:dyDescent="0.25">
      <c r="I156" s="174"/>
      <c r="J156" s="170"/>
      <c r="K156" s="170"/>
      <c r="L156" s="170"/>
      <c r="M156" s="170"/>
      <c r="N156" s="170"/>
      <c r="O156" s="170"/>
      <c r="Q156" s="212"/>
      <c r="R156" s="215"/>
      <c r="S156" s="170"/>
      <c r="T156" s="170"/>
      <c r="U156" s="170"/>
      <c r="V156" s="170"/>
      <c r="W156" s="170"/>
      <c r="X156" s="170"/>
      <c r="Y156" s="170"/>
      <c r="Z156" s="170"/>
      <c r="AA156" s="171"/>
      <c r="AB156" s="171"/>
      <c r="AC156" s="171"/>
      <c r="AD156" s="171"/>
      <c r="AE156" s="171"/>
      <c r="AF156" s="171"/>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row>
    <row r="157" spans="9:61" s="172" customFormat="1" x14ac:dyDescent="0.25">
      <c r="I157" s="174"/>
      <c r="J157" s="170"/>
      <c r="K157" s="170"/>
      <c r="L157" s="170"/>
      <c r="M157" s="170"/>
      <c r="N157" s="170"/>
      <c r="O157" s="170"/>
      <c r="Q157" s="212"/>
      <c r="R157" s="215"/>
      <c r="S157" s="170"/>
      <c r="T157" s="170"/>
      <c r="U157" s="170"/>
      <c r="V157" s="170"/>
      <c r="W157" s="170"/>
      <c r="X157" s="170"/>
      <c r="Y157" s="170"/>
      <c r="Z157" s="170"/>
      <c r="AA157" s="171"/>
      <c r="AB157" s="171"/>
      <c r="AC157" s="171"/>
      <c r="AD157" s="171"/>
      <c r="AE157" s="171"/>
      <c r="AF157" s="171"/>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row>
    <row r="158" spans="9:61" s="172" customFormat="1" x14ac:dyDescent="0.25">
      <c r="I158" s="174"/>
      <c r="J158" s="170"/>
      <c r="K158" s="170"/>
      <c r="L158" s="170"/>
      <c r="M158" s="170"/>
      <c r="N158" s="170"/>
      <c r="O158" s="170"/>
      <c r="Q158" s="212"/>
      <c r="R158" s="215"/>
      <c r="S158" s="170"/>
      <c r="T158" s="170"/>
      <c r="U158" s="170"/>
      <c r="V158" s="170"/>
      <c r="W158" s="170"/>
      <c r="X158" s="170"/>
      <c r="Y158" s="170"/>
      <c r="Z158" s="170"/>
      <c r="AA158" s="171"/>
      <c r="AB158" s="171"/>
      <c r="AC158" s="171"/>
      <c r="AD158" s="171"/>
      <c r="AE158" s="171"/>
      <c r="AF158" s="171"/>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row>
    <row r="159" spans="9:61" s="172" customFormat="1" x14ac:dyDescent="0.25">
      <c r="I159" s="174"/>
      <c r="J159" s="170"/>
      <c r="K159" s="170"/>
      <c r="L159" s="170"/>
      <c r="M159" s="170"/>
      <c r="N159" s="170"/>
      <c r="O159" s="170"/>
      <c r="Q159" s="212"/>
      <c r="R159" s="215"/>
      <c r="S159" s="170"/>
      <c r="T159" s="170"/>
      <c r="U159" s="170"/>
      <c r="V159" s="170"/>
      <c r="W159" s="170"/>
      <c r="X159" s="170"/>
      <c r="Y159" s="170"/>
      <c r="Z159" s="170"/>
      <c r="AA159" s="171"/>
      <c r="AB159" s="171"/>
      <c r="AC159" s="171"/>
      <c r="AD159" s="171"/>
      <c r="AE159" s="171"/>
      <c r="AF159" s="171"/>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row>
    <row r="160" spans="9:61" s="172" customFormat="1" x14ac:dyDescent="0.25">
      <c r="I160" s="174"/>
      <c r="J160" s="170"/>
      <c r="K160" s="170"/>
      <c r="L160" s="170"/>
      <c r="M160" s="170"/>
      <c r="N160" s="170"/>
      <c r="O160" s="170"/>
      <c r="Q160" s="212"/>
      <c r="R160" s="215"/>
      <c r="S160" s="170"/>
      <c r="T160" s="170"/>
      <c r="U160" s="170"/>
      <c r="V160" s="170"/>
      <c r="W160" s="170"/>
      <c r="X160" s="170"/>
      <c r="Y160" s="170"/>
      <c r="Z160" s="170"/>
      <c r="AA160" s="171"/>
      <c r="AB160" s="171"/>
      <c r="AC160" s="171"/>
      <c r="AD160" s="171"/>
      <c r="AE160" s="171"/>
      <c r="AF160" s="171"/>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row>
    <row r="161" spans="9:61" s="172" customFormat="1" x14ac:dyDescent="0.25">
      <c r="I161" s="174"/>
      <c r="J161" s="170"/>
      <c r="K161" s="170"/>
      <c r="L161" s="170"/>
      <c r="M161" s="170"/>
      <c r="N161" s="170"/>
      <c r="O161" s="170"/>
      <c r="Q161" s="212"/>
      <c r="R161" s="215"/>
      <c r="S161" s="170"/>
      <c r="T161" s="170"/>
      <c r="U161" s="170"/>
      <c r="V161" s="170"/>
      <c r="W161" s="170"/>
      <c r="X161" s="170"/>
      <c r="Y161" s="170"/>
      <c r="Z161" s="170"/>
      <c r="AA161" s="171"/>
      <c r="AB161" s="171"/>
      <c r="AC161" s="171"/>
      <c r="AD161" s="171"/>
      <c r="AE161" s="171"/>
      <c r="AF161" s="171"/>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row>
    <row r="162" spans="9:61" s="172" customFormat="1" x14ac:dyDescent="0.25">
      <c r="I162" s="174"/>
      <c r="J162" s="170"/>
      <c r="K162" s="170"/>
      <c r="L162" s="170"/>
      <c r="M162" s="170"/>
      <c r="N162" s="170"/>
      <c r="O162" s="170"/>
      <c r="Q162" s="212"/>
      <c r="R162" s="215"/>
      <c r="S162" s="170"/>
      <c r="T162" s="170"/>
      <c r="U162" s="170"/>
      <c r="V162" s="170"/>
      <c r="W162" s="170"/>
      <c r="X162" s="170"/>
      <c r="Y162" s="170"/>
      <c r="Z162" s="170"/>
      <c r="AA162" s="171"/>
      <c r="AB162" s="171"/>
      <c r="AC162" s="171"/>
      <c r="AD162" s="171"/>
      <c r="AE162" s="171"/>
      <c r="AF162" s="171"/>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row>
    <row r="163" spans="9:61" s="172" customFormat="1" x14ac:dyDescent="0.25">
      <c r="I163" s="174"/>
      <c r="J163" s="170"/>
      <c r="K163" s="170"/>
      <c r="L163" s="170"/>
      <c r="M163" s="170"/>
      <c r="N163" s="170"/>
      <c r="O163" s="170"/>
      <c r="Q163" s="212"/>
      <c r="R163" s="215"/>
      <c r="S163" s="170"/>
      <c r="T163" s="170"/>
      <c r="U163" s="170"/>
      <c r="V163" s="170"/>
      <c r="W163" s="170"/>
      <c r="X163" s="170"/>
      <c r="Y163" s="170"/>
      <c r="Z163" s="170"/>
      <c r="AA163" s="171"/>
      <c r="AB163" s="171"/>
      <c r="AC163" s="171"/>
      <c r="AD163" s="171"/>
      <c r="AE163" s="171"/>
      <c r="AF163" s="171"/>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row>
    <row r="164" spans="9:61" s="172" customFormat="1" x14ac:dyDescent="0.25">
      <c r="I164" s="174"/>
      <c r="J164" s="170"/>
      <c r="K164" s="170"/>
      <c r="L164" s="170"/>
      <c r="M164" s="170"/>
      <c r="N164" s="170"/>
      <c r="O164" s="170"/>
      <c r="Q164" s="212"/>
      <c r="R164" s="215"/>
      <c r="S164" s="170"/>
      <c r="T164" s="170"/>
      <c r="U164" s="170"/>
      <c r="V164" s="170"/>
      <c r="W164" s="170"/>
      <c r="X164" s="170"/>
      <c r="Y164" s="170"/>
      <c r="Z164" s="170"/>
      <c r="AA164" s="171"/>
      <c r="AB164" s="171"/>
      <c r="AC164" s="171"/>
      <c r="AD164" s="171"/>
      <c r="AE164" s="171"/>
      <c r="AF164" s="171"/>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row>
    <row r="165" spans="9:61" s="172" customFormat="1" x14ac:dyDescent="0.25">
      <c r="I165" s="174"/>
      <c r="J165" s="170"/>
      <c r="K165" s="170"/>
      <c r="L165" s="170"/>
      <c r="M165" s="170"/>
      <c r="N165" s="170"/>
      <c r="O165" s="170"/>
      <c r="Q165" s="212"/>
      <c r="R165" s="215"/>
      <c r="S165" s="170"/>
      <c r="T165" s="170"/>
      <c r="U165" s="170"/>
      <c r="V165" s="170"/>
      <c r="W165" s="170"/>
      <c r="X165" s="170"/>
      <c r="Y165" s="170"/>
      <c r="Z165" s="170"/>
      <c r="AA165" s="171"/>
      <c r="AB165" s="171"/>
      <c r="AC165" s="171"/>
      <c r="AD165" s="171"/>
      <c r="AE165" s="171"/>
      <c r="AF165" s="171"/>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row>
    <row r="166" spans="9:61" s="172" customFormat="1" x14ac:dyDescent="0.25">
      <c r="I166" s="174"/>
      <c r="J166" s="170"/>
      <c r="K166" s="170"/>
      <c r="L166" s="170"/>
      <c r="M166" s="170"/>
      <c r="N166" s="170"/>
      <c r="O166" s="170"/>
      <c r="Q166" s="212"/>
      <c r="R166" s="215"/>
      <c r="S166" s="170"/>
      <c r="T166" s="170"/>
      <c r="U166" s="170"/>
      <c r="V166" s="170"/>
      <c r="W166" s="170"/>
      <c r="X166" s="170"/>
      <c r="Y166" s="170"/>
      <c r="Z166" s="170"/>
      <c r="AA166" s="171"/>
      <c r="AB166" s="171"/>
      <c r="AC166" s="171"/>
      <c r="AD166" s="171"/>
      <c r="AE166" s="171"/>
      <c r="AF166" s="171"/>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row>
    <row r="167" spans="9:61" s="172" customFormat="1" x14ac:dyDescent="0.25">
      <c r="I167" s="174"/>
      <c r="J167" s="170"/>
      <c r="K167" s="170"/>
      <c r="L167" s="170"/>
      <c r="M167" s="170"/>
      <c r="N167" s="170"/>
      <c r="O167" s="170"/>
      <c r="Q167" s="212"/>
      <c r="R167" s="215"/>
      <c r="S167" s="170"/>
      <c r="T167" s="170"/>
      <c r="U167" s="170"/>
      <c r="V167" s="170"/>
      <c r="W167" s="170"/>
      <c r="X167" s="170"/>
      <c r="Y167" s="170"/>
      <c r="Z167" s="170"/>
      <c r="AA167" s="171"/>
      <c r="AB167" s="171"/>
      <c r="AC167" s="171"/>
      <c r="AD167" s="171"/>
      <c r="AE167" s="171"/>
      <c r="AF167" s="171"/>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row>
    <row r="168" spans="9:61" s="172" customFormat="1" x14ac:dyDescent="0.25">
      <c r="I168" s="174"/>
      <c r="J168" s="170"/>
      <c r="K168" s="170"/>
      <c r="L168" s="170"/>
      <c r="M168" s="170"/>
      <c r="N168" s="170"/>
      <c r="O168" s="170"/>
      <c r="Q168" s="212"/>
      <c r="R168" s="215"/>
      <c r="S168" s="170"/>
      <c r="T168" s="170"/>
      <c r="U168" s="170"/>
      <c r="V168" s="170"/>
      <c r="W168" s="170"/>
      <c r="X168" s="170"/>
      <c r="Y168" s="170"/>
      <c r="Z168" s="170"/>
      <c r="AA168" s="171"/>
      <c r="AB168" s="171"/>
      <c r="AC168" s="171"/>
      <c r="AD168" s="171"/>
      <c r="AE168" s="171"/>
      <c r="AF168" s="171"/>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row>
    <row r="169" spans="9:61" s="172" customFormat="1" x14ac:dyDescent="0.25">
      <c r="I169" s="174"/>
      <c r="J169" s="170"/>
      <c r="K169" s="170"/>
      <c r="L169" s="170"/>
      <c r="M169" s="170"/>
      <c r="N169" s="170"/>
      <c r="O169" s="170"/>
      <c r="Q169" s="212"/>
      <c r="R169" s="215"/>
      <c r="S169" s="170"/>
      <c r="T169" s="170"/>
      <c r="U169" s="170"/>
      <c r="V169" s="170"/>
      <c r="W169" s="170"/>
      <c r="X169" s="170"/>
      <c r="Y169" s="170"/>
      <c r="Z169" s="170"/>
      <c r="AA169" s="171"/>
      <c r="AB169" s="171"/>
      <c r="AC169" s="171"/>
      <c r="AD169" s="171"/>
      <c r="AE169" s="171"/>
      <c r="AF169" s="171"/>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row>
    <row r="170" spans="9:61" s="172" customFormat="1" x14ac:dyDescent="0.25">
      <c r="I170" s="174"/>
      <c r="J170" s="170"/>
      <c r="K170" s="170"/>
      <c r="L170" s="170"/>
      <c r="M170" s="170"/>
      <c r="N170" s="170"/>
      <c r="O170" s="170"/>
      <c r="Q170" s="212"/>
      <c r="R170" s="215"/>
      <c r="S170" s="170"/>
      <c r="T170" s="170"/>
      <c r="U170" s="170"/>
      <c r="V170" s="170"/>
      <c r="W170" s="170"/>
      <c r="X170" s="170"/>
      <c r="Y170" s="170"/>
      <c r="Z170" s="170"/>
      <c r="AA170" s="171"/>
      <c r="AB170" s="171"/>
      <c r="AC170" s="171"/>
      <c r="AD170" s="171"/>
      <c r="AE170" s="171"/>
      <c r="AF170" s="171"/>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row>
    <row r="171" spans="9:61" s="172" customFormat="1" x14ac:dyDescent="0.25">
      <c r="I171" s="174"/>
      <c r="J171" s="170"/>
      <c r="K171" s="170"/>
      <c r="L171" s="170"/>
      <c r="M171" s="170"/>
      <c r="N171" s="170"/>
      <c r="O171" s="170"/>
      <c r="Q171" s="212"/>
      <c r="R171" s="215"/>
      <c r="S171" s="170"/>
      <c r="T171" s="170"/>
      <c r="U171" s="170"/>
      <c r="V171" s="170"/>
      <c r="W171" s="170"/>
      <c r="X171" s="170"/>
      <c r="Y171" s="170"/>
      <c r="Z171" s="170"/>
      <c r="AA171" s="171"/>
      <c r="AB171" s="171"/>
      <c r="AC171" s="171"/>
      <c r="AD171" s="171"/>
      <c r="AE171" s="171"/>
      <c r="AF171" s="171"/>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row>
    <row r="172" spans="9:61" s="172" customFormat="1" x14ac:dyDescent="0.25">
      <c r="I172" s="174"/>
      <c r="J172" s="170"/>
      <c r="K172" s="170"/>
      <c r="L172" s="170"/>
      <c r="M172" s="170"/>
      <c r="N172" s="170"/>
      <c r="O172" s="170"/>
      <c r="Q172" s="212"/>
      <c r="R172" s="215"/>
      <c r="S172" s="170"/>
      <c r="T172" s="170"/>
      <c r="U172" s="170"/>
      <c r="V172" s="170"/>
      <c r="W172" s="170"/>
      <c r="X172" s="170"/>
      <c r="Y172" s="170"/>
      <c r="Z172" s="170"/>
      <c r="AA172" s="171"/>
      <c r="AB172" s="171"/>
      <c r="AC172" s="171"/>
      <c r="AD172" s="171"/>
      <c r="AE172" s="171"/>
      <c r="AF172" s="171"/>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row>
    <row r="173" spans="9:61" s="172" customFormat="1" x14ac:dyDescent="0.25">
      <c r="I173" s="174"/>
      <c r="J173" s="170"/>
      <c r="K173" s="170"/>
      <c r="L173" s="170"/>
      <c r="M173" s="170"/>
      <c r="N173" s="170"/>
      <c r="O173" s="170"/>
      <c r="Q173" s="212"/>
      <c r="R173" s="215"/>
      <c r="S173" s="170"/>
      <c r="T173" s="170"/>
      <c r="U173" s="170"/>
      <c r="V173" s="170"/>
      <c r="W173" s="170"/>
      <c r="X173" s="170"/>
      <c r="Y173" s="170"/>
      <c r="Z173" s="170"/>
      <c r="AA173" s="171"/>
      <c r="AB173" s="171"/>
      <c r="AC173" s="171"/>
      <c r="AD173" s="171"/>
      <c r="AE173" s="171"/>
      <c r="AF173" s="171"/>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row>
    <row r="174" spans="9:61" s="172" customFormat="1" x14ac:dyDescent="0.25">
      <c r="I174" s="174"/>
      <c r="J174" s="170"/>
      <c r="K174" s="170"/>
      <c r="L174" s="170"/>
      <c r="M174" s="170"/>
      <c r="N174" s="170"/>
      <c r="O174" s="170"/>
      <c r="Q174" s="212"/>
      <c r="R174" s="215"/>
      <c r="S174" s="170"/>
      <c r="T174" s="170"/>
      <c r="U174" s="170"/>
      <c r="V174" s="170"/>
      <c r="W174" s="170"/>
      <c r="X174" s="170"/>
      <c r="Y174" s="170"/>
      <c r="Z174" s="170"/>
      <c r="AA174" s="171"/>
      <c r="AB174" s="171"/>
      <c r="AC174" s="171"/>
      <c r="AD174" s="171"/>
      <c r="AE174" s="171"/>
      <c r="AF174" s="171"/>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row>
    <row r="175" spans="9:61" s="172" customFormat="1" x14ac:dyDescent="0.25">
      <c r="I175" s="174"/>
      <c r="J175" s="170"/>
      <c r="K175" s="170"/>
      <c r="L175" s="170"/>
      <c r="M175" s="170"/>
      <c r="N175" s="170"/>
      <c r="O175" s="170"/>
      <c r="Q175" s="212"/>
      <c r="R175" s="215"/>
      <c r="S175" s="170"/>
      <c r="T175" s="170"/>
      <c r="U175" s="170"/>
      <c r="V175" s="170"/>
      <c r="W175" s="170"/>
      <c r="X175" s="170"/>
      <c r="Y175" s="170"/>
      <c r="Z175" s="170"/>
      <c r="AA175" s="171"/>
      <c r="AB175" s="171"/>
      <c r="AC175" s="171"/>
      <c r="AD175" s="171"/>
      <c r="AE175" s="171"/>
      <c r="AF175" s="171"/>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row>
    <row r="176" spans="9:61" s="172" customFormat="1" x14ac:dyDescent="0.25">
      <c r="I176" s="174"/>
      <c r="J176" s="170"/>
      <c r="K176" s="170"/>
      <c r="L176" s="170"/>
      <c r="M176" s="170"/>
      <c r="N176" s="170"/>
      <c r="O176" s="170"/>
      <c r="Q176" s="212"/>
      <c r="R176" s="215"/>
      <c r="S176" s="170"/>
      <c r="T176" s="170"/>
      <c r="U176" s="170"/>
      <c r="V176" s="170"/>
      <c r="W176" s="170"/>
      <c r="X176" s="170"/>
      <c r="Y176" s="170"/>
      <c r="Z176" s="170"/>
      <c r="AA176" s="171"/>
      <c r="AB176" s="171"/>
      <c r="AC176" s="171"/>
      <c r="AD176" s="171"/>
      <c r="AE176" s="171"/>
      <c r="AF176" s="171"/>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row>
    <row r="177" spans="9:61" s="172" customFormat="1" x14ac:dyDescent="0.25">
      <c r="I177" s="174"/>
      <c r="J177" s="170"/>
      <c r="K177" s="170"/>
      <c r="L177" s="170"/>
      <c r="M177" s="170"/>
      <c r="N177" s="170"/>
      <c r="O177" s="170"/>
      <c r="Q177" s="212"/>
      <c r="R177" s="215"/>
      <c r="S177" s="170"/>
      <c r="T177" s="170"/>
      <c r="U177" s="170"/>
      <c r="V177" s="170"/>
      <c r="W177" s="170"/>
      <c r="X177" s="170"/>
      <c r="Y177" s="170"/>
      <c r="Z177" s="170"/>
      <c r="AA177" s="171"/>
      <c r="AB177" s="171"/>
      <c r="AC177" s="171"/>
      <c r="AD177" s="171"/>
      <c r="AE177" s="171"/>
      <c r="AF177" s="171"/>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row>
    <row r="178" spans="9:61" s="172" customFormat="1" x14ac:dyDescent="0.25">
      <c r="I178" s="174"/>
      <c r="J178" s="170"/>
      <c r="K178" s="170"/>
      <c r="L178" s="170"/>
      <c r="M178" s="170"/>
      <c r="N178" s="170"/>
      <c r="O178" s="170"/>
      <c r="Q178" s="212"/>
      <c r="R178" s="215"/>
      <c r="S178" s="170"/>
      <c r="T178" s="170"/>
      <c r="U178" s="170"/>
      <c r="V178" s="170"/>
      <c r="W178" s="170"/>
      <c r="X178" s="170"/>
      <c r="Y178" s="170"/>
      <c r="Z178" s="170"/>
      <c r="AA178" s="171"/>
      <c r="AB178" s="171"/>
      <c r="AC178" s="171"/>
      <c r="AD178" s="171"/>
      <c r="AE178" s="171"/>
      <c r="AF178" s="171"/>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row>
    <row r="179" spans="9:61" s="172" customFormat="1" x14ac:dyDescent="0.25">
      <c r="I179" s="174"/>
      <c r="J179" s="170"/>
      <c r="K179" s="170"/>
      <c r="L179" s="170"/>
      <c r="M179" s="170"/>
      <c r="N179" s="170"/>
      <c r="O179" s="170"/>
      <c r="Q179" s="212"/>
      <c r="R179" s="215"/>
      <c r="S179" s="170"/>
      <c r="T179" s="170"/>
      <c r="U179" s="170"/>
      <c r="V179" s="170"/>
      <c r="W179" s="170"/>
      <c r="X179" s="170"/>
      <c r="Y179" s="170"/>
      <c r="Z179" s="170"/>
      <c r="AA179" s="171"/>
      <c r="AB179" s="171"/>
      <c r="AC179" s="171"/>
      <c r="AD179" s="171"/>
      <c r="AE179" s="171"/>
      <c r="AF179" s="171"/>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row>
    <row r="180" spans="9:61" s="172" customFormat="1" x14ac:dyDescent="0.25">
      <c r="I180" s="174"/>
      <c r="J180" s="170"/>
      <c r="K180" s="170"/>
      <c r="L180" s="170"/>
      <c r="M180" s="170"/>
      <c r="N180" s="170"/>
      <c r="O180" s="170"/>
      <c r="Q180" s="212"/>
      <c r="R180" s="215"/>
      <c r="S180" s="170"/>
      <c r="T180" s="170"/>
      <c r="U180" s="170"/>
      <c r="V180" s="170"/>
      <c r="W180" s="170"/>
      <c r="X180" s="170"/>
      <c r="Y180" s="170"/>
      <c r="Z180" s="170"/>
      <c r="AA180" s="171"/>
      <c r="AB180" s="171"/>
      <c r="AC180" s="171"/>
      <c r="AD180" s="171"/>
      <c r="AE180" s="171"/>
      <c r="AF180" s="171"/>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row>
    <row r="181" spans="9:61" s="172" customFormat="1" x14ac:dyDescent="0.25">
      <c r="I181" s="174"/>
      <c r="J181" s="170"/>
      <c r="K181" s="170"/>
      <c r="L181" s="170"/>
      <c r="M181" s="170"/>
      <c r="N181" s="170"/>
      <c r="O181" s="170"/>
      <c r="Q181" s="212"/>
      <c r="R181" s="215"/>
      <c r="S181" s="170"/>
      <c r="T181" s="170"/>
      <c r="U181" s="170"/>
      <c r="V181" s="170"/>
      <c r="W181" s="170"/>
      <c r="X181" s="170"/>
      <c r="Y181" s="170"/>
      <c r="Z181" s="170"/>
      <c r="AA181" s="171"/>
      <c r="AB181" s="171"/>
      <c r="AC181" s="171"/>
      <c r="AD181" s="171"/>
      <c r="AE181" s="171"/>
      <c r="AF181" s="171"/>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row>
    <row r="182" spans="9:61" s="172" customFormat="1" x14ac:dyDescent="0.25">
      <c r="I182" s="174"/>
      <c r="J182" s="170"/>
      <c r="K182" s="170"/>
      <c r="L182" s="170"/>
      <c r="M182" s="170"/>
      <c r="N182" s="170"/>
      <c r="O182" s="170"/>
      <c r="Q182" s="212"/>
      <c r="R182" s="215"/>
      <c r="S182" s="170"/>
      <c r="T182" s="170"/>
      <c r="U182" s="170"/>
      <c r="V182" s="170"/>
      <c r="W182" s="170"/>
      <c r="X182" s="170"/>
      <c r="Y182" s="170"/>
      <c r="Z182" s="170"/>
      <c r="AA182" s="171"/>
      <c r="AB182" s="171"/>
      <c r="AC182" s="171"/>
      <c r="AD182" s="171"/>
      <c r="AE182" s="171"/>
      <c r="AF182" s="171"/>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row>
    <row r="183" spans="9:61" s="172" customFormat="1" x14ac:dyDescent="0.25">
      <c r="I183" s="174"/>
      <c r="J183" s="170"/>
      <c r="K183" s="170"/>
      <c r="L183" s="170"/>
      <c r="M183" s="170"/>
      <c r="N183" s="170"/>
      <c r="O183" s="170"/>
      <c r="Q183" s="212"/>
      <c r="R183" s="215"/>
      <c r="S183" s="170"/>
      <c r="T183" s="170"/>
      <c r="U183" s="170"/>
      <c r="V183" s="170"/>
      <c r="W183" s="170"/>
      <c r="X183" s="170"/>
      <c r="Y183" s="170"/>
      <c r="Z183" s="170"/>
      <c r="AA183" s="171"/>
      <c r="AB183" s="171"/>
      <c r="AC183" s="171"/>
      <c r="AD183" s="171"/>
      <c r="AE183" s="171"/>
      <c r="AF183" s="171"/>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row>
    <row r="184" spans="9:61" s="172" customFormat="1" x14ac:dyDescent="0.25">
      <c r="I184" s="174"/>
      <c r="J184" s="170"/>
      <c r="K184" s="170"/>
      <c r="L184" s="170"/>
      <c r="M184" s="170"/>
      <c r="N184" s="170"/>
      <c r="O184" s="170"/>
      <c r="Q184" s="212"/>
      <c r="R184" s="215"/>
      <c r="S184" s="170"/>
      <c r="T184" s="170"/>
      <c r="U184" s="170"/>
      <c r="V184" s="170"/>
      <c r="W184" s="170"/>
      <c r="X184" s="170"/>
      <c r="Y184" s="170"/>
      <c r="Z184" s="170"/>
      <c r="AA184" s="171"/>
      <c r="AB184" s="171"/>
      <c r="AC184" s="171"/>
      <c r="AD184" s="171"/>
      <c r="AE184" s="171"/>
      <c r="AF184" s="171"/>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row>
    <row r="185" spans="9:61" s="172" customFormat="1" x14ac:dyDescent="0.25">
      <c r="I185" s="174"/>
      <c r="J185" s="170"/>
      <c r="K185" s="170"/>
      <c r="L185" s="170"/>
      <c r="M185" s="170"/>
      <c r="N185" s="170"/>
      <c r="O185" s="170"/>
      <c r="Q185" s="212"/>
      <c r="R185" s="215"/>
      <c r="S185" s="170"/>
      <c r="T185" s="170"/>
      <c r="U185" s="170"/>
      <c r="V185" s="170"/>
      <c r="W185" s="170"/>
      <c r="X185" s="170"/>
      <c r="Y185" s="170"/>
      <c r="Z185" s="170"/>
      <c r="AA185" s="171"/>
      <c r="AB185" s="171"/>
      <c r="AC185" s="171"/>
      <c r="AD185" s="171"/>
      <c r="AE185" s="171"/>
      <c r="AF185" s="171"/>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row>
    <row r="186" spans="9:61" s="172" customFormat="1" x14ac:dyDescent="0.25">
      <c r="I186" s="174"/>
      <c r="J186" s="170"/>
      <c r="K186" s="170"/>
      <c r="L186" s="170"/>
      <c r="M186" s="170"/>
      <c r="N186" s="170"/>
      <c r="O186" s="170"/>
      <c r="Q186" s="212"/>
      <c r="R186" s="215"/>
      <c r="S186" s="170"/>
      <c r="T186" s="170"/>
      <c r="U186" s="170"/>
      <c r="V186" s="170"/>
      <c r="W186" s="170"/>
      <c r="X186" s="170"/>
      <c r="Y186" s="170"/>
      <c r="Z186" s="170"/>
      <c r="AA186" s="171"/>
      <c r="AB186" s="171"/>
      <c r="AC186" s="171"/>
      <c r="AD186" s="171"/>
      <c r="AE186" s="171"/>
      <c r="AF186" s="171"/>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row>
    <row r="187" spans="9:61" s="172" customFormat="1" x14ac:dyDescent="0.25">
      <c r="I187" s="174"/>
      <c r="J187" s="170"/>
      <c r="K187" s="170"/>
      <c r="L187" s="170"/>
      <c r="M187" s="170"/>
      <c r="N187" s="170"/>
      <c r="O187" s="170"/>
      <c r="Q187" s="212"/>
      <c r="R187" s="215"/>
      <c r="S187" s="170"/>
      <c r="T187" s="170"/>
      <c r="U187" s="170"/>
      <c r="V187" s="170"/>
      <c r="W187" s="170"/>
      <c r="X187" s="170"/>
      <c r="Y187" s="170"/>
      <c r="Z187" s="170"/>
      <c r="AA187" s="171"/>
      <c r="AB187" s="171"/>
      <c r="AC187" s="171"/>
      <c r="AD187" s="171"/>
      <c r="AE187" s="171"/>
      <c r="AF187" s="171"/>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row>
  </sheetData>
  <mergeCells count="7">
    <mergeCell ref="B7:H7"/>
    <mergeCell ref="A1:H1"/>
    <mergeCell ref="A2:H2"/>
    <mergeCell ref="A3:H3"/>
    <mergeCell ref="A4:H4"/>
    <mergeCell ref="A5:H5"/>
    <mergeCell ref="B6:H6"/>
  </mergeCells>
  <dataValidations count="1">
    <dataValidation type="whole" allowBlank="1" showInputMessage="1" showErrorMessage="1" sqref="F9:K10">
      <formula1>0</formula1>
      <formula2>100</formula2>
    </dataValidation>
  </dataValidations>
  <pageMargins left="0.25" right="0.25" top="0.75" bottom="0.75" header="0.3" footer="0.3"/>
  <pageSetup paperSize="5" scale="71" fitToHeight="0" orientation="landscape" verticalDpi="0"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[3]Sheet1!#REF!</xm:f>
          </x14:formula1>
          <xm:sqref>A9</xm:sqref>
        </x14:dataValidation>
        <x14:dataValidation type="list" allowBlank="1" showInputMessage="1" showErrorMessage="1">
          <x14:formula1>
            <xm:f>Sheet1!$E$2:$E$20</xm:f>
          </x14:formula1>
          <xm:sqref>M11:N11</xm:sqref>
        </x14:dataValidation>
        <x14:dataValidation type="list" allowBlank="1" showInputMessage="1" showErrorMessage="1">
          <x14:formula1>
            <xm:f>Sheet1!$F$2:$F$21</xm:f>
          </x14:formula1>
          <xm:sqref>B9:B11</xm:sqref>
        </x14:dataValidation>
        <x14:dataValidation type="list" allowBlank="1" showInputMessage="1" showErrorMessage="1">
          <x14:formula1>
            <xm:f>Sheet1!$B$2:$B$11</xm:f>
          </x14:formula1>
          <xm:sqref>A11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theme="0" tint="-4.9989318521683403E-2"/>
    <pageSetUpPr fitToPage="1"/>
  </sheetPr>
  <dimension ref="A1:BS140"/>
  <sheetViews>
    <sheetView showGridLines="0" view="pageBreakPreview" zoomScale="80" zoomScaleNormal="80" zoomScaleSheetLayoutView="80" workbookViewId="0">
      <selection activeCell="D141" sqref="D141"/>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6" width="5.42578125" style="200" customWidth="1"/>
    <col min="7" max="7" width="9.140625" style="170"/>
    <col min="8" max="8" width="17.140625" style="170" customWidth="1"/>
    <col min="9" max="10" width="13.140625" style="170" customWidth="1"/>
    <col min="11" max="11" width="14" style="172" customWidth="1"/>
    <col min="12" max="12" width="20.85546875" style="212" customWidth="1"/>
    <col min="13" max="13" width="9.140625" style="215"/>
    <col min="14" max="21" width="9.140625" style="170"/>
    <col min="22" max="56" width="9.140625" style="171"/>
    <col min="57" max="71" width="9.140625" style="172"/>
    <col min="72" max="16384" width="9.140625" style="200"/>
  </cols>
  <sheetData>
    <row r="1" spans="1:71" s="170" customFormat="1" x14ac:dyDescent="0.25">
      <c r="A1" s="239" t="e">
        <f>+#REF!</f>
        <v>#REF!</v>
      </c>
      <c r="B1" s="239"/>
      <c r="C1" s="239"/>
      <c r="D1" s="239"/>
      <c r="E1" s="239"/>
      <c r="F1" s="239"/>
      <c r="L1" s="211"/>
      <c r="M1" s="215"/>
      <c r="V1" s="171"/>
      <c r="W1" s="171"/>
      <c r="X1" s="171"/>
      <c r="Y1" s="171"/>
      <c r="Z1" s="171"/>
      <c r="AA1" s="171"/>
      <c r="AB1" s="171"/>
      <c r="AC1" s="171"/>
      <c r="AD1" s="171"/>
      <c r="AE1" s="171"/>
      <c r="AF1" s="171"/>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row>
    <row r="2" spans="1:71" s="170" customFormat="1" x14ac:dyDescent="0.25">
      <c r="A2" s="239" t="s">
        <v>35</v>
      </c>
      <c r="B2" s="239"/>
      <c r="C2" s="239"/>
      <c r="D2" s="239"/>
      <c r="E2" s="239"/>
      <c r="F2" s="239"/>
      <c r="L2" s="211"/>
      <c r="M2" s="215"/>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row>
    <row r="3" spans="1:71" s="170" customFormat="1" x14ac:dyDescent="0.25">
      <c r="A3" s="239" t="s">
        <v>36</v>
      </c>
      <c r="B3" s="239"/>
      <c r="C3" s="239"/>
      <c r="D3" s="239"/>
      <c r="E3" s="239"/>
      <c r="F3" s="239"/>
      <c r="L3" s="211"/>
      <c r="M3" s="215"/>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row>
    <row r="4" spans="1:71" s="170" customFormat="1" x14ac:dyDescent="0.25">
      <c r="A4" s="239" t="s">
        <v>711</v>
      </c>
      <c r="B4" s="239"/>
      <c r="C4" s="239"/>
      <c r="D4" s="239"/>
      <c r="E4" s="239"/>
      <c r="F4" s="239"/>
      <c r="L4" s="211"/>
      <c r="M4" s="215"/>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row>
    <row r="5" spans="1:71" s="170" customFormat="1" x14ac:dyDescent="0.25">
      <c r="A5" s="239" t="e">
        <f>#REF!</f>
        <v>#REF!</v>
      </c>
      <c r="B5" s="239"/>
      <c r="C5" s="239"/>
      <c r="D5" s="239"/>
      <c r="E5" s="239"/>
      <c r="F5" s="239"/>
      <c r="L5" s="211"/>
      <c r="M5" s="215"/>
      <c r="V5" s="171"/>
      <c r="W5" s="171"/>
      <c r="X5" s="171"/>
      <c r="Y5" s="171"/>
      <c r="Z5" s="171"/>
      <c r="AA5" s="171"/>
      <c r="AB5" s="171"/>
      <c r="AC5" s="171"/>
      <c r="AD5" s="171"/>
      <c r="AE5" s="171"/>
      <c r="AF5" s="171"/>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row>
    <row r="6" spans="1:71" x14ac:dyDescent="0.25">
      <c r="A6" s="225" t="s">
        <v>1069</v>
      </c>
      <c r="B6" s="238"/>
      <c r="C6" s="238"/>
      <c r="D6" s="238"/>
      <c r="E6" s="238"/>
      <c r="F6" s="238"/>
    </row>
    <row r="7" spans="1:71" s="170" customFormat="1" x14ac:dyDescent="0.25">
      <c r="A7" s="225" t="s">
        <v>1070</v>
      </c>
      <c r="B7" s="238" t="e">
        <f>#REF!</f>
        <v>#REF!</v>
      </c>
      <c r="C7" s="238"/>
      <c r="D7" s="238"/>
      <c r="E7" s="238"/>
      <c r="F7" s="238"/>
      <c r="K7" s="172"/>
      <c r="L7" s="212"/>
      <c r="M7" s="215"/>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2"/>
      <c r="BF7" s="172"/>
      <c r="BG7" s="172"/>
      <c r="BH7" s="172"/>
      <c r="BI7" s="172"/>
      <c r="BJ7" s="172"/>
      <c r="BK7" s="172"/>
      <c r="BL7" s="172"/>
      <c r="BM7" s="172"/>
      <c r="BN7" s="172"/>
      <c r="BO7" s="172"/>
      <c r="BP7" s="172"/>
      <c r="BQ7" s="172"/>
      <c r="BR7" s="172"/>
      <c r="BS7" s="172"/>
    </row>
    <row r="8" spans="1:71" s="177" customFormat="1" ht="25.5" x14ac:dyDescent="0.25">
      <c r="A8" s="223" t="s">
        <v>671</v>
      </c>
      <c r="B8" s="223" t="s">
        <v>672</v>
      </c>
      <c r="C8" s="223" t="s">
        <v>673</v>
      </c>
      <c r="D8" s="223" t="s">
        <v>674</v>
      </c>
      <c r="E8" s="223" t="s">
        <v>675</v>
      </c>
      <c r="F8" s="223" t="s">
        <v>680</v>
      </c>
      <c r="G8" s="223" t="s">
        <v>688</v>
      </c>
      <c r="H8" s="223" t="s">
        <v>689</v>
      </c>
      <c r="I8" s="223" t="s">
        <v>690</v>
      </c>
      <c r="J8" s="223" t="s">
        <v>691</v>
      </c>
      <c r="K8" s="223" t="s">
        <v>692</v>
      </c>
      <c r="L8" s="223" t="s">
        <v>693</v>
      </c>
      <c r="M8" s="216"/>
      <c r="N8" s="176"/>
      <c r="O8" s="176"/>
      <c r="P8" s="176"/>
      <c r="Q8" s="176"/>
      <c r="R8" s="176"/>
      <c r="S8" s="176"/>
      <c r="T8" s="176"/>
      <c r="U8" s="176"/>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row>
    <row r="9" spans="1:71" s="1" customFormat="1" ht="201.75" customHeight="1" x14ac:dyDescent="0.2">
      <c r="A9" s="181" t="s">
        <v>848</v>
      </c>
      <c r="B9" s="181" t="s">
        <v>849</v>
      </c>
      <c r="C9" s="185" t="s">
        <v>850</v>
      </c>
      <c r="D9" s="181" t="s">
        <v>852</v>
      </c>
      <c r="E9" s="185" t="s">
        <v>853</v>
      </c>
      <c r="F9" s="186">
        <v>1</v>
      </c>
      <c r="G9" s="183">
        <f>SUM(F9:F9)</f>
        <v>1</v>
      </c>
      <c r="H9" s="181" t="s">
        <v>990</v>
      </c>
      <c r="I9" s="181" t="s">
        <v>695</v>
      </c>
      <c r="J9" s="181"/>
      <c r="L9" s="185" t="s">
        <v>991</v>
      </c>
      <c r="M9" s="217"/>
      <c r="N9" s="168"/>
      <c r="O9" s="168"/>
      <c r="P9" s="168"/>
      <c r="Q9" s="168"/>
      <c r="R9" s="168"/>
      <c r="S9" s="168"/>
      <c r="T9" s="168"/>
      <c r="U9" s="168"/>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row>
    <row r="10" spans="1:71" s="170" customFormat="1" x14ac:dyDescent="0.25">
      <c r="A10" s="227"/>
      <c r="B10" s="227"/>
      <c r="C10" s="227"/>
      <c r="D10" s="227"/>
      <c r="E10" s="227"/>
      <c r="F10" s="227">
        <f>SUM(F9)</f>
        <v>1</v>
      </c>
      <c r="G10" s="227">
        <f>SUM(F10)</f>
        <v>1</v>
      </c>
      <c r="H10" s="227"/>
      <c r="I10" s="227"/>
      <c r="J10" s="227"/>
      <c r="K10" s="227"/>
      <c r="L10" s="228"/>
      <c r="M10" s="229"/>
    </row>
    <row r="11" spans="1:71" s="172" customFormat="1" x14ac:dyDescent="0.25">
      <c r="G11" s="170"/>
      <c r="H11" s="170"/>
      <c r="I11" s="170"/>
      <c r="J11" s="170"/>
      <c r="L11" s="212"/>
      <c r="M11" s="215"/>
      <c r="N11" s="170"/>
      <c r="O11" s="170"/>
      <c r="P11" s="170"/>
      <c r="Q11" s="170"/>
      <c r="R11" s="170"/>
      <c r="S11" s="170"/>
      <c r="T11" s="170"/>
      <c r="U11" s="170"/>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row>
    <row r="12" spans="1:71" s="172" customFormat="1" x14ac:dyDescent="0.25">
      <c r="G12" s="170"/>
      <c r="H12" s="170"/>
      <c r="I12" s="170"/>
      <c r="J12" s="170"/>
      <c r="L12" s="212"/>
      <c r="M12" s="215"/>
      <c r="N12" s="170"/>
      <c r="O12" s="170"/>
      <c r="P12" s="170"/>
      <c r="Q12" s="170"/>
      <c r="R12" s="170"/>
      <c r="S12" s="170"/>
      <c r="T12" s="170"/>
      <c r="U12" s="170"/>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row>
    <row r="13" spans="1:71" s="172" customFormat="1" x14ac:dyDescent="0.25">
      <c r="G13" s="170"/>
      <c r="H13" s="170"/>
      <c r="I13" s="170"/>
      <c r="J13" s="170"/>
      <c r="L13" s="212"/>
      <c r="M13" s="215"/>
      <c r="N13" s="170"/>
      <c r="O13" s="170"/>
      <c r="P13" s="170"/>
      <c r="Q13" s="170"/>
      <c r="R13" s="170"/>
      <c r="S13" s="170"/>
      <c r="T13" s="170"/>
      <c r="U13" s="170"/>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row>
    <row r="14" spans="1:71" s="172" customFormat="1" x14ac:dyDescent="0.25">
      <c r="G14" s="170"/>
      <c r="H14" s="170"/>
      <c r="I14" s="170"/>
      <c r="J14" s="170"/>
      <c r="L14" s="212"/>
      <c r="M14" s="215"/>
      <c r="N14" s="170"/>
      <c r="O14" s="170"/>
      <c r="P14" s="170"/>
      <c r="Q14" s="170"/>
      <c r="R14" s="170"/>
      <c r="S14" s="170"/>
      <c r="T14" s="170"/>
      <c r="U14" s="170"/>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row>
    <row r="15" spans="1:71" s="172" customFormat="1" x14ac:dyDescent="0.25">
      <c r="G15" s="170"/>
      <c r="H15" s="170"/>
      <c r="I15" s="170"/>
      <c r="J15" s="170"/>
      <c r="L15" s="212"/>
      <c r="M15" s="215"/>
      <c r="N15" s="170"/>
      <c r="O15" s="170"/>
      <c r="P15" s="170"/>
      <c r="Q15" s="170"/>
      <c r="R15" s="170"/>
      <c r="S15" s="170"/>
      <c r="T15" s="170"/>
      <c r="U15" s="170"/>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row>
    <row r="16" spans="1:71" s="172" customFormat="1" x14ac:dyDescent="0.25">
      <c r="G16" s="170"/>
      <c r="H16" s="170"/>
      <c r="I16" s="170"/>
      <c r="J16" s="170"/>
      <c r="L16" s="212"/>
      <c r="M16" s="215"/>
      <c r="N16" s="170"/>
      <c r="O16" s="170"/>
      <c r="P16" s="170"/>
      <c r="Q16" s="170"/>
      <c r="R16" s="170"/>
      <c r="S16" s="170"/>
      <c r="T16" s="170"/>
      <c r="U16" s="170"/>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row>
    <row r="17" spans="7:56" s="172" customFormat="1" x14ac:dyDescent="0.25">
      <c r="G17" s="170"/>
      <c r="H17" s="170"/>
      <c r="I17" s="170"/>
      <c r="J17" s="170"/>
      <c r="L17" s="212"/>
      <c r="M17" s="215"/>
      <c r="N17" s="170"/>
      <c r="O17" s="170"/>
      <c r="P17" s="170"/>
      <c r="Q17" s="170"/>
      <c r="R17" s="170"/>
      <c r="S17" s="170"/>
      <c r="T17" s="170"/>
      <c r="U17" s="170"/>
      <c r="V17" s="171"/>
      <c r="W17" s="171"/>
      <c r="X17" s="171"/>
      <c r="Y17" s="171"/>
      <c r="Z17" s="171"/>
      <c r="AA17" s="171"/>
      <c r="AB17" s="171"/>
      <c r="AC17" s="171"/>
      <c r="AD17" s="171"/>
      <c r="AE17" s="171"/>
      <c r="AF17" s="171"/>
      <c r="AG17" s="171"/>
      <c r="AH17" s="171"/>
      <c r="AI17" s="171"/>
      <c r="AJ17" s="171"/>
      <c r="AK17" s="171"/>
      <c r="AL17" s="171"/>
      <c r="AM17" s="171"/>
      <c r="AN17" s="171"/>
      <c r="AO17" s="171"/>
      <c r="AP17" s="171"/>
      <c r="AQ17" s="171"/>
      <c r="AR17" s="171"/>
      <c r="AS17" s="171"/>
      <c r="AT17" s="171"/>
      <c r="AU17" s="171"/>
      <c r="AV17" s="171"/>
      <c r="AW17" s="171"/>
      <c r="AX17" s="171"/>
      <c r="AY17" s="171"/>
      <c r="AZ17" s="171"/>
      <c r="BA17" s="171"/>
      <c r="BB17" s="171"/>
      <c r="BC17" s="171"/>
      <c r="BD17" s="171"/>
    </row>
    <row r="18" spans="7:56" s="172" customFormat="1" x14ac:dyDescent="0.25">
      <c r="G18" s="170"/>
      <c r="H18" s="170"/>
      <c r="I18" s="170"/>
      <c r="J18" s="170"/>
      <c r="L18" s="212"/>
      <c r="M18" s="215"/>
      <c r="N18" s="170"/>
      <c r="O18" s="170"/>
      <c r="P18" s="170"/>
      <c r="Q18" s="170"/>
      <c r="R18" s="170"/>
      <c r="S18" s="170"/>
      <c r="T18" s="170"/>
      <c r="U18" s="170"/>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row>
    <row r="19" spans="7:56" s="172" customFormat="1" x14ac:dyDescent="0.25">
      <c r="G19" s="170"/>
      <c r="H19" s="170"/>
      <c r="I19" s="170"/>
      <c r="J19" s="170"/>
      <c r="L19" s="212"/>
      <c r="M19" s="215"/>
      <c r="N19" s="170"/>
      <c r="O19" s="170"/>
      <c r="P19" s="170"/>
      <c r="Q19" s="170"/>
      <c r="R19" s="170"/>
      <c r="S19" s="170"/>
      <c r="T19" s="170"/>
      <c r="U19" s="170"/>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1"/>
      <c r="BA19" s="171"/>
      <c r="BB19" s="171"/>
      <c r="BC19" s="171"/>
      <c r="BD19" s="171"/>
    </row>
    <row r="20" spans="7:56" s="172" customFormat="1" x14ac:dyDescent="0.25">
      <c r="G20" s="170"/>
      <c r="H20" s="170"/>
      <c r="I20" s="170"/>
      <c r="J20" s="170"/>
      <c r="L20" s="212"/>
      <c r="M20" s="215"/>
      <c r="N20" s="170"/>
      <c r="O20" s="170"/>
      <c r="P20" s="170"/>
      <c r="Q20" s="170"/>
      <c r="R20" s="170"/>
      <c r="S20" s="170"/>
      <c r="T20" s="170"/>
      <c r="U20" s="170"/>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row>
    <row r="21" spans="7:56" s="172" customFormat="1" x14ac:dyDescent="0.25">
      <c r="G21" s="170"/>
      <c r="H21" s="170"/>
      <c r="I21" s="170"/>
      <c r="J21" s="170"/>
      <c r="L21" s="212"/>
      <c r="M21" s="215"/>
      <c r="N21" s="170"/>
      <c r="O21" s="170"/>
      <c r="P21" s="170"/>
      <c r="Q21" s="170"/>
      <c r="R21" s="170"/>
      <c r="S21" s="170"/>
      <c r="T21" s="170"/>
      <c r="U21" s="170"/>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row>
    <row r="22" spans="7:56" s="172" customFormat="1" x14ac:dyDescent="0.25">
      <c r="G22" s="170"/>
      <c r="H22" s="170"/>
      <c r="I22" s="170"/>
      <c r="J22" s="170"/>
      <c r="L22" s="212"/>
      <c r="M22" s="215"/>
      <c r="N22" s="170"/>
      <c r="O22" s="170"/>
      <c r="P22" s="170"/>
      <c r="Q22" s="170"/>
      <c r="R22" s="170"/>
      <c r="S22" s="170"/>
      <c r="T22" s="170"/>
      <c r="U22" s="170"/>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row>
    <row r="23" spans="7:56" s="172" customFormat="1" x14ac:dyDescent="0.25">
      <c r="G23" s="170"/>
      <c r="H23" s="170"/>
      <c r="I23" s="170"/>
      <c r="J23" s="170"/>
      <c r="L23" s="212"/>
      <c r="M23" s="215"/>
      <c r="N23" s="170"/>
      <c r="O23" s="170"/>
      <c r="P23" s="170"/>
      <c r="Q23" s="170"/>
      <c r="R23" s="170"/>
      <c r="S23" s="170"/>
      <c r="T23" s="170"/>
      <c r="U23" s="170"/>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row>
    <row r="24" spans="7:56" s="172" customFormat="1" x14ac:dyDescent="0.25">
      <c r="G24" s="170"/>
      <c r="H24" s="170"/>
      <c r="I24" s="170"/>
      <c r="J24" s="170"/>
      <c r="L24" s="212"/>
      <c r="M24" s="215"/>
      <c r="N24" s="170"/>
      <c r="O24" s="170"/>
      <c r="P24" s="170"/>
      <c r="Q24" s="170"/>
      <c r="R24" s="170"/>
      <c r="S24" s="170"/>
      <c r="T24" s="170"/>
      <c r="U24" s="170"/>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row>
    <row r="25" spans="7:56" s="172" customFormat="1" x14ac:dyDescent="0.25">
      <c r="G25" s="170"/>
      <c r="H25" s="170"/>
      <c r="I25" s="170"/>
      <c r="J25" s="170"/>
      <c r="L25" s="212"/>
      <c r="M25" s="215"/>
      <c r="N25" s="170"/>
      <c r="O25" s="170"/>
      <c r="P25" s="170"/>
      <c r="Q25" s="170"/>
      <c r="R25" s="170"/>
      <c r="S25" s="170"/>
      <c r="T25" s="170"/>
      <c r="U25" s="170"/>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row>
    <row r="26" spans="7:56" s="172" customFormat="1" x14ac:dyDescent="0.25">
      <c r="G26" s="170"/>
      <c r="H26" s="170"/>
      <c r="I26" s="170"/>
      <c r="J26" s="170"/>
      <c r="L26" s="212"/>
      <c r="M26" s="215"/>
      <c r="N26" s="170"/>
      <c r="O26" s="170"/>
      <c r="P26" s="170"/>
      <c r="Q26" s="170"/>
      <c r="R26" s="170"/>
      <c r="S26" s="170"/>
      <c r="T26" s="170"/>
      <c r="U26" s="170"/>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row>
    <row r="27" spans="7:56" s="172" customFormat="1" x14ac:dyDescent="0.25">
      <c r="G27" s="170"/>
      <c r="H27" s="170"/>
      <c r="I27" s="170"/>
      <c r="J27" s="170"/>
      <c r="L27" s="212"/>
      <c r="M27" s="215"/>
      <c r="N27" s="170"/>
      <c r="O27" s="170"/>
      <c r="P27" s="170"/>
      <c r="Q27" s="170"/>
      <c r="R27" s="170"/>
      <c r="S27" s="170"/>
      <c r="T27" s="170"/>
      <c r="U27" s="170"/>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row>
    <row r="28" spans="7:56" s="172" customFormat="1" x14ac:dyDescent="0.25">
      <c r="G28" s="170"/>
      <c r="H28" s="170"/>
      <c r="I28" s="170"/>
      <c r="J28" s="170"/>
      <c r="L28" s="212"/>
      <c r="M28" s="215"/>
      <c r="N28" s="170"/>
      <c r="O28" s="170"/>
      <c r="P28" s="170"/>
      <c r="Q28" s="170"/>
      <c r="R28" s="170"/>
      <c r="S28" s="170"/>
      <c r="T28" s="170"/>
      <c r="U28" s="170"/>
      <c r="V28" s="171"/>
      <c r="W28" s="171"/>
      <c r="X28" s="171"/>
      <c r="Y28" s="171"/>
      <c r="Z28" s="171"/>
      <c r="AA28" s="171"/>
      <c r="AB28" s="171"/>
      <c r="AC28" s="171"/>
      <c r="AD28" s="171"/>
      <c r="AE28" s="171"/>
      <c r="AF28" s="171"/>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row>
    <row r="29" spans="7:56" s="172" customFormat="1" x14ac:dyDescent="0.25">
      <c r="G29" s="170"/>
      <c r="H29" s="170"/>
      <c r="I29" s="170"/>
      <c r="J29" s="170"/>
      <c r="L29" s="212"/>
      <c r="M29" s="215"/>
      <c r="N29" s="170"/>
      <c r="O29" s="170"/>
      <c r="P29" s="170"/>
      <c r="Q29" s="170"/>
      <c r="R29" s="170"/>
      <c r="S29" s="170"/>
      <c r="T29" s="170"/>
      <c r="U29" s="170"/>
      <c r="V29" s="171"/>
      <c r="W29" s="171"/>
      <c r="X29" s="171"/>
      <c r="Y29" s="171"/>
      <c r="Z29" s="171"/>
      <c r="AA29" s="171"/>
      <c r="AB29" s="171"/>
      <c r="AC29" s="171"/>
      <c r="AD29" s="171"/>
      <c r="AE29" s="171"/>
      <c r="AF29" s="171"/>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row>
    <row r="30" spans="7:56" s="172" customFormat="1" x14ac:dyDescent="0.25">
      <c r="G30" s="170"/>
      <c r="H30" s="170"/>
      <c r="I30" s="170"/>
      <c r="J30" s="170"/>
      <c r="L30" s="212"/>
      <c r="M30" s="215"/>
      <c r="N30" s="170"/>
      <c r="O30" s="170"/>
      <c r="P30" s="170"/>
      <c r="Q30" s="170"/>
      <c r="R30" s="170"/>
      <c r="S30" s="170"/>
      <c r="T30" s="170"/>
      <c r="U30" s="170"/>
      <c r="V30" s="171"/>
      <c r="W30" s="171"/>
      <c r="X30" s="171"/>
      <c r="Y30" s="171"/>
      <c r="Z30" s="171"/>
      <c r="AA30" s="171"/>
      <c r="AB30" s="171"/>
      <c r="AC30" s="171"/>
      <c r="AD30" s="171"/>
      <c r="AE30" s="171"/>
      <c r="AF30" s="171"/>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row>
    <row r="31" spans="7:56" s="172" customFormat="1" x14ac:dyDescent="0.25">
      <c r="G31" s="170"/>
      <c r="H31" s="170"/>
      <c r="I31" s="170"/>
      <c r="J31" s="170"/>
      <c r="L31" s="212"/>
      <c r="M31" s="215"/>
      <c r="N31" s="170"/>
      <c r="O31" s="170"/>
      <c r="P31" s="170"/>
      <c r="Q31" s="170"/>
      <c r="R31" s="170"/>
      <c r="S31" s="170"/>
      <c r="T31" s="170"/>
      <c r="U31" s="170"/>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row>
    <row r="32" spans="7:56" s="172" customFormat="1" x14ac:dyDescent="0.25">
      <c r="G32" s="170"/>
      <c r="H32" s="170"/>
      <c r="I32" s="170"/>
      <c r="J32" s="170"/>
      <c r="L32" s="212"/>
      <c r="M32" s="215"/>
      <c r="N32" s="170"/>
      <c r="O32" s="170"/>
      <c r="P32" s="170"/>
      <c r="Q32" s="170"/>
      <c r="R32" s="170"/>
      <c r="S32" s="170"/>
      <c r="T32" s="170"/>
      <c r="U32" s="170"/>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row>
    <row r="33" spans="7:56" s="172" customFormat="1" x14ac:dyDescent="0.25">
      <c r="G33" s="170"/>
      <c r="H33" s="170"/>
      <c r="I33" s="170"/>
      <c r="J33" s="170"/>
      <c r="L33" s="212"/>
      <c r="M33" s="215"/>
      <c r="N33" s="170"/>
      <c r="O33" s="170"/>
      <c r="P33" s="170"/>
      <c r="Q33" s="170"/>
      <c r="R33" s="170"/>
      <c r="S33" s="170"/>
      <c r="T33" s="170"/>
      <c r="U33" s="170"/>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row>
    <row r="34" spans="7:56" s="172" customFormat="1" x14ac:dyDescent="0.25">
      <c r="G34" s="170"/>
      <c r="H34" s="170"/>
      <c r="I34" s="170"/>
      <c r="J34" s="170"/>
      <c r="L34" s="212"/>
      <c r="M34" s="215"/>
      <c r="N34" s="170"/>
      <c r="O34" s="170"/>
      <c r="P34" s="170"/>
      <c r="Q34" s="170"/>
      <c r="R34" s="170"/>
      <c r="S34" s="170"/>
      <c r="T34" s="170"/>
      <c r="U34" s="170"/>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row>
    <row r="35" spans="7:56" s="172" customFormat="1" x14ac:dyDescent="0.25">
      <c r="G35" s="170"/>
      <c r="H35" s="170"/>
      <c r="I35" s="170"/>
      <c r="J35" s="170"/>
      <c r="L35" s="212"/>
      <c r="M35" s="215"/>
      <c r="N35" s="170"/>
      <c r="O35" s="170"/>
      <c r="P35" s="170"/>
      <c r="Q35" s="170"/>
      <c r="R35" s="170"/>
      <c r="S35" s="170"/>
      <c r="T35" s="170"/>
      <c r="U35" s="170"/>
      <c r="V35" s="171"/>
      <c r="W35" s="171"/>
      <c r="X35" s="171"/>
      <c r="Y35" s="171"/>
      <c r="Z35" s="171"/>
      <c r="AA35" s="171"/>
      <c r="AB35" s="171"/>
      <c r="AC35" s="171"/>
      <c r="AD35" s="171"/>
      <c r="AE35" s="171"/>
      <c r="AF35" s="171"/>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row>
    <row r="36" spans="7:56" s="172" customFormat="1" x14ac:dyDescent="0.25">
      <c r="G36" s="170"/>
      <c r="H36" s="170"/>
      <c r="I36" s="170"/>
      <c r="J36" s="170"/>
      <c r="L36" s="212"/>
      <c r="M36" s="215"/>
      <c r="N36" s="170"/>
      <c r="O36" s="170"/>
      <c r="P36" s="170"/>
      <c r="Q36" s="170"/>
      <c r="R36" s="170"/>
      <c r="S36" s="170"/>
      <c r="T36" s="170"/>
      <c r="U36" s="170"/>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row>
    <row r="37" spans="7:56" s="172" customFormat="1" x14ac:dyDescent="0.25">
      <c r="G37" s="170"/>
      <c r="H37" s="170"/>
      <c r="I37" s="170"/>
      <c r="J37" s="170"/>
      <c r="L37" s="212"/>
      <c r="M37" s="215"/>
      <c r="N37" s="170"/>
      <c r="O37" s="170"/>
      <c r="P37" s="170"/>
      <c r="Q37" s="170"/>
      <c r="R37" s="170"/>
      <c r="S37" s="170"/>
      <c r="T37" s="170"/>
      <c r="U37" s="170"/>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row>
    <row r="38" spans="7:56" s="172" customFormat="1" x14ac:dyDescent="0.25">
      <c r="G38" s="170"/>
      <c r="H38" s="170"/>
      <c r="I38" s="170"/>
      <c r="J38" s="170"/>
      <c r="L38" s="212"/>
      <c r="M38" s="215"/>
      <c r="N38" s="170"/>
      <c r="O38" s="170"/>
      <c r="P38" s="170"/>
      <c r="Q38" s="170"/>
      <c r="R38" s="170"/>
      <c r="S38" s="170"/>
      <c r="T38" s="170"/>
      <c r="U38" s="170"/>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row>
    <row r="39" spans="7:56" s="172" customFormat="1" x14ac:dyDescent="0.25">
      <c r="G39" s="170"/>
      <c r="H39" s="170"/>
      <c r="I39" s="170"/>
      <c r="J39" s="170"/>
      <c r="L39" s="212"/>
      <c r="M39" s="215"/>
      <c r="N39" s="170"/>
      <c r="O39" s="170"/>
      <c r="P39" s="170"/>
      <c r="Q39" s="170"/>
      <c r="R39" s="170"/>
      <c r="S39" s="170"/>
      <c r="T39" s="170"/>
      <c r="U39" s="170"/>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row>
    <row r="40" spans="7:56" s="172" customFormat="1" x14ac:dyDescent="0.25">
      <c r="G40" s="170"/>
      <c r="H40" s="170"/>
      <c r="I40" s="170"/>
      <c r="J40" s="170"/>
      <c r="L40" s="212"/>
      <c r="M40" s="215"/>
      <c r="N40" s="170"/>
      <c r="O40" s="170"/>
      <c r="P40" s="170"/>
      <c r="Q40" s="170"/>
      <c r="R40" s="170"/>
      <c r="S40" s="170"/>
      <c r="T40" s="170"/>
      <c r="U40" s="170"/>
      <c r="V40" s="171"/>
      <c r="W40" s="171"/>
      <c r="X40" s="171"/>
      <c r="Y40" s="171"/>
      <c r="Z40" s="171"/>
      <c r="AA40" s="171"/>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row>
    <row r="41" spans="7:56" s="172" customFormat="1" x14ac:dyDescent="0.25">
      <c r="G41" s="170"/>
      <c r="H41" s="170"/>
      <c r="I41" s="170"/>
      <c r="J41" s="170"/>
      <c r="L41" s="212"/>
      <c r="M41" s="215"/>
      <c r="N41" s="170"/>
      <c r="O41" s="170"/>
      <c r="P41" s="170"/>
      <c r="Q41" s="170"/>
      <c r="R41" s="170"/>
      <c r="S41" s="170"/>
      <c r="T41" s="170"/>
      <c r="U41" s="170"/>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row>
    <row r="42" spans="7:56" s="172" customFormat="1" x14ac:dyDescent="0.25">
      <c r="G42" s="170"/>
      <c r="H42" s="170"/>
      <c r="I42" s="170"/>
      <c r="J42" s="170"/>
      <c r="L42" s="212"/>
      <c r="M42" s="215"/>
      <c r="N42" s="170"/>
      <c r="O42" s="170"/>
      <c r="P42" s="170"/>
      <c r="Q42" s="170"/>
      <c r="R42" s="170"/>
      <c r="S42" s="170"/>
      <c r="T42" s="170"/>
      <c r="U42" s="170"/>
      <c r="V42" s="171"/>
      <c r="W42" s="171"/>
      <c r="X42" s="171"/>
      <c r="Y42" s="171"/>
      <c r="Z42" s="171"/>
      <c r="AA42" s="171"/>
      <c r="AB42" s="171"/>
      <c r="AC42" s="171"/>
      <c r="AD42" s="171"/>
      <c r="AE42" s="171"/>
      <c r="AF42" s="171"/>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row>
    <row r="43" spans="7:56" s="172" customFormat="1" x14ac:dyDescent="0.25">
      <c r="G43" s="170"/>
      <c r="H43" s="170"/>
      <c r="I43" s="170"/>
      <c r="J43" s="170"/>
      <c r="L43" s="212"/>
      <c r="M43" s="215"/>
      <c r="N43" s="170"/>
      <c r="O43" s="170"/>
      <c r="P43" s="170"/>
      <c r="Q43" s="170"/>
      <c r="R43" s="170"/>
      <c r="S43" s="170"/>
      <c r="T43" s="170"/>
      <c r="U43" s="170"/>
      <c r="V43" s="171"/>
      <c r="W43" s="171"/>
      <c r="X43" s="171"/>
      <c r="Y43" s="171"/>
      <c r="Z43" s="171"/>
      <c r="AA43" s="171"/>
      <c r="AB43" s="171"/>
      <c r="AC43" s="171"/>
      <c r="AD43" s="171"/>
      <c r="AE43" s="171"/>
      <c r="AF43" s="171"/>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row>
    <row r="44" spans="7:56" s="172" customFormat="1" x14ac:dyDescent="0.25">
      <c r="G44" s="170"/>
      <c r="H44" s="170"/>
      <c r="I44" s="170"/>
      <c r="J44" s="170"/>
      <c r="L44" s="212"/>
      <c r="M44" s="215"/>
      <c r="N44" s="170"/>
      <c r="O44" s="170"/>
      <c r="P44" s="170"/>
      <c r="Q44" s="170"/>
      <c r="R44" s="170"/>
      <c r="S44" s="170"/>
      <c r="T44" s="170"/>
      <c r="U44" s="170"/>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row>
    <row r="45" spans="7:56" s="172" customFormat="1" x14ac:dyDescent="0.25">
      <c r="G45" s="170"/>
      <c r="H45" s="170"/>
      <c r="I45" s="170"/>
      <c r="J45" s="170"/>
      <c r="L45" s="212"/>
      <c r="M45" s="215"/>
      <c r="N45" s="170"/>
      <c r="O45" s="170"/>
      <c r="P45" s="170"/>
      <c r="Q45" s="170"/>
      <c r="R45" s="170"/>
      <c r="S45" s="170"/>
      <c r="T45" s="170"/>
      <c r="U45" s="170"/>
      <c r="V45" s="171"/>
      <c r="W45" s="171"/>
      <c r="X45" s="171"/>
      <c r="Y45" s="171"/>
      <c r="Z45" s="171"/>
      <c r="AA45" s="171"/>
      <c r="AB45" s="171"/>
      <c r="AC45" s="171"/>
      <c r="AD45" s="171"/>
      <c r="AE45" s="171"/>
      <c r="AF45" s="171"/>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row>
    <row r="46" spans="7:56" s="172" customFormat="1" x14ac:dyDescent="0.25">
      <c r="G46" s="170"/>
      <c r="H46" s="170"/>
      <c r="I46" s="170"/>
      <c r="J46" s="170"/>
      <c r="L46" s="212"/>
      <c r="M46" s="215"/>
      <c r="N46" s="170"/>
      <c r="O46" s="170"/>
      <c r="P46" s="170"/>
      <c r="Q46" s="170"/>
      <c r="R46" s="170"/>
      <c r="S46" s="170"/>
      <c r="T46" s="170"/>
      <c r="U46" s="170"/>
      <c r="V46" s="171"/>
      <c r="W46" s="171"/>
      <c r="X46" s="171"/>
      <c r="Y46" s="171"/>
      <c r="Z46" s="171"/>
      <c r="AA46" s="171"/>
      <c r="AB46" s="171"/>
      <c r="AC46" s="171"/>
      <c r="AD46" s="171"/>
      <c r="AE46" s="171"/>
      <c r="AF46" s="171"/>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row>
    <row r="47" spans="7:56" s="172" customFormat="1" x14ac:dyDescent="0.25">
      <c r="G47" s="170"/>
      <c r="H47" s="170"/>
      <c r="I47" s="170"/>
      <c r="J47" s="170"/>
      <c r="L47" s="212"/>
      <c r="M47" s="215"/>
      <c r="N47" s="170"/>
      <c r="O47" s="170"/>
      <c r="P47" s="170"/>
      <c r="Q47" s="170"/>
      <c r="R47" s="170"/>
      <c r="S47" s="170"/>
      <c r="T47" s="170"/>
      <c r="U47" s="170"/>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row>
    <row r="48" spans="7:56" s="172" customFormat="1" x14ac:dyDescent="0.25">
      <c r="G48" s="170"/>
      <c r="H48" s="170"/>
      <c r="I48" s="170"/>
      <c r="J48" s="170"/>
      <c r="L48" s="212"/>
      <c r="M48" s="215"/>
      <c r="N48" s="170"/>
      <c r="O48" s="170"/>
      <c r="P48" s="170"/>
      <c r="Q48" s="170"/>
      <c r="R48" s="170"/>
      <c r="S48" s="170"/>
      <c r="T48" s="170"/>
      <c r="U48" s="170"/>
      <c r="V48" s="171"/>
      <c r="W48" s="171"/>
      <c r="X48" s="171"/>
      <c r="Y48" s="171"/>
      <c r="Z48" s="171"/>
      <c r="AA48" s="171"/>
      <c r="AB48" s="171"/>
      <c r="AC48" s="171"/>
      <c r="AD48" s="171"/>
      <c r="AE48" s="171"/>
      <c r="AF48" s="171"/>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row>
    <row r="49" spans="7:56" s="172" customFormat="1" x14ac:dyDescent="0.25">
      <c r="G49" s="170"/>
      <c r="H49" s="170"/>
      <c r="I49" s="170"/>
      <c r="J49" s="170"/>
      <c r="L49" s="212"/>
      <c r="M49" s="215"/>
      <c r="N49" s="170"/>
      <c r="O49" s="170"/>
      <c r="P49" s="170"/>
      <c r="Q49" s="170"/>
      <c r="R49" s="170"/>
      <c r="S49" s="170"/>
      <c r="T49" s="170"/>
      <c r="U49" s="170"/>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row>
    <row r="50" spans="7:56" s="172" customFormat="1" x14ac:dyDescent="0.25">
      <c r="G50" s="170"/>
      <c r="H50" s="170"/>
      <c r="I50" s="170"/>
      <c r="J50" s="170"/>
      <c r="L50" s="212"/>
      <c r="M50" s="215"/>
      <c r="N50" s="170"/>
      <c r="O50" s="170"/>
      <c r="P50" s="170"/>
      <c r="Q50" s="170"/>
      <c r="R50" s="170"/>
      <c r="S50" s="170"/>
      <c r="T50" s="170"/>
      <c r="U50" s="170"/>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row>
    <row r="51" spans="7:56" s="172" customFormat="1" x14ac:dyDescent="0.25">
      <c r="G51" s="170"/>
      <c r="H51" s="170"/>
      <c r="I51" s="170"/>
      <c r="J51" s="170"/>
      <c r="L51" s="212"/>
      <c r="M51" s="215"/>
      <c r="N51" s="170"/>
      <c r="O51" s="170"/>
      <c r="P51" s="170"/>
      <c r="Q51" s="170"/>
      <c r="R51" s="170"/>
      <c r="S51" s="170"/>
      <c r="T51" s="170"/>
      <c r="U51" s="170"/>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row>
    <row r="52" spans="7:56" s="172" customFormat="1" x14ac:dyDescent="0.25">
      <c r="G52" s="170"/>
      <c r="H52" s="170"/>
      <c r="I52" s="170"/>
      <c r="J52" s="170"/>
      <c r="L52" s="212"/>
      <c r="M52" s="215"/>
      <c r="N52" s="170"/>
      <c r="O52" s="170"/>
      <c r="P52" s="170"/>
      <c r="Q52" s="170"/>
      <c r="R52" s="170"/>
      <c r="S52" s="170"/>
      <c r="T52" s="170"/>
      <c r="U52" s="170"/>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row>
    <row r="53" spans="7:56" s="172" customFormat="1" x14ac:dyDescent="0.25">
      <c r="G53" s="170"/>
      <c r="H53" s="170"/>
      <c r="I53" s="170"/>
      <c r="J53" s="170"/>
      <c r="L53" s="212"/>
      <c r="M53" s="215"/>
      <c r="N53" s="170"/>
      <c r="O53" s="170"/>
      <c r="P53" s="170"/>
      <c r="Q53" s="170"/>
      <c r="R53" s="170"/>
      <c r="S53" s="170"/>
      <c r="T53" s="170"/>
      <c r="U53" s="170"/>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row>
    <row r="54" spans="7:56" s="172" customFormat="1" x14ac:dyDescent="0.25">
      <c r="G54" s="170"/>
      <c r="H54" s="170"/>
      <c r="I54" s="170"/>
      <c r="J54" s="170"/>
      <c r="L54" s="212"/>
      <c r="M54" s="215"/>
      <c r="N54" s="170"/>
      <c r="O54" s="170"/>
      <c r="P54" s="170"/>
      <c r="Q54" s="170"/>
      <c r="R54" s="170"/>
      <c r="S54" s="170"/>
      <c r="T54" s="170"/>
      <c r="U54" s="170"/>
      <c r="V54" s="171"/>
      <c r="W54" s="171"/>
      <c r="X54" s="171"/>
      <c r="Y54" s="171"/>
      <c r="Z54" s="171"/>
      <c r="AA54" s="171"/>
      <c r="AB54" s="171"/>
      <c r="AC54" s="171"/>
      <c r="AD54" s="171"/>
      <c r="AE54" s="171"/>
      <c r="AF54" s="171"/>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row>
    <row r="55" spans="7:56" s="172" customFormat="1" x14ac:dyDescent="0.25">
      <c r="G55" s="170"/>
      <c r="H55" s="170"/>
      <c r="I55" s="170"/>
      <c r="J55" s="170"/>
      <c r="L55" s="212"/>
      <c r="M55" s="215"/>
      <c r="N55" s="170"/>
      <c r="O55" s="170"/>
      <c r="P55" s="170"/>
      <c r="Q55" s="170"/>
      <c r="R55" s="170"/>
      <c r="S55" s="170"/>
      <c r="T55" s="170"/>
      <c r="U55" s="170"/>
      <c r="V55" s="171"/>
      <c r="W55" s="171"/>
      <c r="X55" s="171"/>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row>
    <row r="56" spans="7:56" s="172" customFormat="1" x14ac:dyDescent="0.25">
      <c r="G56" s="170"/>
      <c r="H56" s="170"/>
      <c r="I56" s="170"/>
      <c r="J56" s="170"/>
      <c r="L56" s="212"/>
      <c r="M56" s="215"/>
      <c r="N56" s="170"/>
      <c r="O56" s="170"/>
      <c r="P56" s="170"/>
      <c r="Q56" s="170"/>
      <c r="R56" s="170"/>
      <c r="S56" s="170"/>
      <c r="T56" s="170"/>
      <c r="U56" s="170"/>
      <c r="V56" s="171"/>
      <c r="W56" s="171"/>
      <c r="X56" s="171"/>
      <c r="Y56" s="171"/>
      <c r="Z56" s="171"/>
      <c r="AA56" s="171"/>
      <c r="AB56" s="171"/>
      <c r="AC56" s="171"/>
      <c r="AD56" s="171"/>
      <c r="AE56" s="171"/>
      <c r="AF56" s="171"/>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row>
    <row r="57" spans="7:56" s="172" customFormat="1" x14ac:dyDescent="0.25">
      <c r="G57" s="170"/>
      <c r="H57" s="170"/>
      <c r="I57" s="170"/>
      <c r="J57" s="170"/>
      <c r="L57" s="212"/>
      <c r="M57" s="215"/>
      <c r="N57" s="170"/>
      <c r="O57" s="170"/>
      <c r="P57" s="170"/>
      <c r="Q57" s="170"/>
      <c r="R57" s="170"/>
      <c r="S57" s="170"/>
      <c r="T57" s="170"/>
      <c r="U57" s="170"/>
      <c r="V57" s="171"/>
      <c r="W57" s="171"/>
      <c r="X57" s="171"/>
      <c r="Y57" s="171"/>
      <c r="Z57" s="171"/>
      <c r="AA57" s="171"/>
      <c r="AB57" s="171"/>
      <c r="AC57" s="171"/>
      <c r="AD57" s="171"/>
      <c r="AE57" s="171"/>
      <c r="AF57" s="171"/>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row>
    <row r="58" spans="7:56" s="172" customFormat="1" x14ac:dyDescent="0.25">
      <c r="G58" s="170"/>
      <c r="H58" s="170"/>
      <c r="I58" s="170"/>
      <c r="J58" s="170"/>
      <c r="L58" s="212"/>
      <c r="M58" s="215"/>
      <c r="N58" s="170"/>
      <c r="O58" s="170"/>
      <c r="P58" s="170"/>
      <c r="Q58" s="170"/>
      <c r="R58" s="170"/>
      <c r="S58" s="170"/>
      <c r="T58" s="170"/>
      <c r="U58" s="170"/>
      <c r="V58" s="171"/>
      <c r="W58" s="171"/>
      <c r="X58" s="171"/>
      <c r="Y58" s="171"/>
      <c r="Z58" s="171"/>
      <c r="AA58" s="171"/>
      <c r="AB58" s="171"/>
      <c r="AC58" s="171"/>
      <c r="AD58" s="171"/>
      <c r="AE58" s="171"/>
      <c r="AF58" s="171"/>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row>
    <row r="59" spans="7:56" s="172" customFormat="1" x14ac:dyDescent="0.25">
      <c r="G59" s="170"/>
      <c r="H59" s="170"/>
      <c r="I59" s="170"/>
      <c r="J59" s="170"/>
      <c r="L59" s="212"/>
      <c r="M59" s="215"/>
      <c r="N59" s="170"/>
      <c r="O59" s="170"/>
      <c r="P59" s="170"/>
      <c r="Q59" s="170"/>
      <c r="R59" s="170"/>
      <c r="S59" s="170"/>
      <c r="T59" s="170"/>
      <c r="U59" s="170"/>
      <c r="V59" s="171"/>
      <c r="W59" s="171"/>
      <c r="X59" s="171"/>
      <c r="Y59" s="171"/>
      <c r="Z59" s="171"/>
      <c r="AA59" s="171"/>
      <c r="AB59" s="171"/>
      <c r="AC59" s="171"/>
      <c r="AD59" s="171"/>
      <c r="AE59" s="171"/>
      <c r="AF59" s="171"/>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row>
    <row r="60" spans="7:56" s="172" customFormat="1" x14ac:dyDescent="0.25">
      <c r="G60" s="170"/>
      <c r="H60" s="170"/>
      <c r="I60" s="170"/>
      <c r="J60" s="170"/>
      <c r="L60" s="212"/>
      <c r="M60" s="215"/>
      <c r="N60" s="170"/>
      <c r="O60" s="170"/>
      <c r="P60" s="170"/>
      <c r="Q60" s="170"/>
      <c r="R60" s="170"/>
      <c r="S60" s="170"/>
      <c r="T60" s="170"/>
      <c r="U60" s="170"/>
      <c r="V60" s="171"/>
      <c r="W60" s="171"/>
      <c r="X60" s="171"/>
      <c r="Y60" s="171"/>
      <c r="Z60" s="171"/>
      <c r="AA60" s="171"/>
      <c r="AB60" s="171"/>
      <c r="AC60" s="171"/>
      <c r="AD60" s="171"/>
      <c r="AE60" s="171"/>
      <c r="AF60" s="171"/>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row>
    <row r="61" spans="7:56" s="172" customFormat="1" x14ac:dyDescent="0.25">
      <c r="G61" s="170"/>
      <c r="H61" s="170"/>
      <c r="I61" s="170"/>
      <c r="J61" s="170"/>
      <c r="L61" s="212"/>
      <c r="M61" s="215"/>
      <c r="N61" s="170"/>
      <c r="O61" s="170"/>
      <c r="P61" s="170"/>
      <c r="Q61" s="170"/>
      <c r="R61" s="170"/>
      <c r="S61" s="170"/>
      <c r="T61" s="170"/>
      <c r="U61" s="170"/>
      <c r="V61" s="171"/>
      <c r="W61" s="171"/>
      <c r="X61" s="171"/>
      <c r="Y61" s="171"/>
      <c r="Z61" s="171"/>
      <c r="AA61" s="171"/>
      <c r="AB61" s="171"/>
      <c r="AC61" s="171"/>
      <c r="AD61" s="171"/>
      <c r="AE61" s="171"/>
      <c r="AF61" s="171"/>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row>
    <row r="62" spans="7:56" s="172" customFormat="1" x14ac:dyDescent="0.25">
      <c r="G62" s="170"/>
      <c r="H62" s="170"/>
      <c r="I62" s="170"/>
      <c r="J62" s="170"/>
      <c r="L62" s="212"/>
      <c r="M62" s="215"/>
      <c r="N62" s="170"/>
      <c r="O62" s="170"/>
      <c r="P62" s="170"/>
      <c r="Q62" s="170"/>
      <c r="R62" s="170"/>
      <c r="S62" s="170"/>
      <c r="T62" s="170"/>
      <c r="U62" s="170"/>
      <c r="V62" s="171"/>
      <c r="W62" s="171"/>
      <c r="X62" s="171"/>
      <c r="Y62" s="171"/>
      <c r="Z62" s="171"/>
      <c r="AA62" s="171"/>
      <c r="AB62" s="171"/>
      <c r="AC62" s="171"/>
      <c r="AD62" s="171"/>
      <c r="AE62" s="171"/>
      <c r="AF62" s="171"/>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row>
    <row r="63" spans="7:56" s="172" customFormat="1" x14ac:dyDescent="0.25">
      <c r="G63" s="170"/>
      <c r="H63" s="170"/>
      <c r="I63" s="170"/>
      <c r="J63" s="170"/>
      <c r="L63" s="212"/>
      <c r="M63" s="215"/>
      <c r="N63" s="170"/>
      <c r="O63" s="170"/>
      <c r="P63" s="170"/>
      <c r="Q63" s="170"/>
      <c r="R63" s="170"/>
      <c r="S63" s="170"/>
      <c r="T63" s="170"/>
      <c r="U63" s="170"/>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row>
    <row r="64" spans="7:56" s="172" customFormat="1" x14ac:dyDescent="0.25">
      <c r="G64" s="170"/>
      <c r="H64" s="170"/>
      <c r="I64" s="170"/>
      <c r="J64" s="170"/>
      <c r="L64" s="212"/>
      <c r="M64" s="215"/>
      <c r="N64" s="170"/>
      <c r="O64" s="170"/>
      <c r="P64" s="170"/>
      <c r="Q64" s="170"/>
      <c r="R64" s="170"/>
      <c r="S64" s="170"/>
      <c r="T64" s="170"/>
      <c r="U64" s="170"/>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row>
    <row r="65" spans="7:56" s="172" customFormat="1" x14ac:dyDescent="0.25">
      <c r="G65" s="170"/>
      <c r="H65" s="170"/>
      <c r="I65" s="170"/>
      <c r="J65" s="170"/>
      <c r="L65" s="212"/>
      <c r="M65" s="215"/>
      <c r="N65" s="170"/>
      <c r="O65" s="170"/>
      <c r="P65" s="170"/>
      <c r="Q65" s="170"/>
      <c r="R65" s="170"/>
      <c r="S65" s="170"/>
      <c r="T65" s="170"/>
      <c r="U65" s="170"/>
      <c r="V65" s="171"/>
      <c r="W65" s="171"/>
      <c r="X65" s="171"/>
      <c r="Y65" s="171"/>
      <c r="Z65" s="171"/>
      <c r="AA65" s="171"/>
      <c r="AB65" s="171"/>
      <c r="AC65" s="171"/>
      <c r="AD65" s="171"/>
      <c r="AE65" s="171"/>
      <c r="AF65" s="171"/>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row>
    <row r="66" spans="7:56" s="172" customFormat="1" x14ac:dyDescent="0.25">
      <c r="G66" s="170"/>
      <c r="H66" s="170"/>
      <c r="I66" s="170"/>
      <c r="J66" s="170"/>
      <c r="L66" s="212"/>
      <c r="M66" s="215"/>
      <c r="N66" s="170"/>
      <c r="O66" s="170"/>
      <c r="P66" s="170"/>
      <c r="Q66" s="170"/>
      <c r="R66" s="170"/>
      <c r="S66" s="170"/>
      <c r="T66" s="170"/>
      <c r="U66" s="170"/>
      <c r="V66" s="171"/>
      <c r="W66" s="171"/>
      <c r="X66" s="171"/>
      <c r="Y66" s="171"/>
      <c r="Z66" s="171"/>
      <c r="AA66" s="171"/>
      <c r="AB66" s="171"/>
      <c r="AC66" s="171"/>
      <c r="AD66" s="171"/>
      <c r="AE66" s="171"/>
      <c r="AF66" s="171"/>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row>
    <row r="67" spans="7:56" s="172" customFormat="1" x14ac:dyDescent="0.25">
      <c r="G67" s="170"/>
      <c r="H67" s="170"/>
      <c r="I67" s="170"/>
      <c r="J67" s="170"/>
      <c r="L67" s="212"/>
      <c r="M67" s="215"/>
      <c r="N67" s="170"/>
      <c r="O67" s="170"/>
      <c r="P67" s="170"/>
      <c r="Q67" s="170"/>
      <c r="R67" s="170"/>
      <c r="S67" s="170"/>
      <c r="T67" s="170"/>
      <c r="U67" s="170"/>
      <c r="V67" s="171"/>
      <c r="W67" s="171"/>
      <c r="X67" s="171"/>
      <c r="Y67" s="171"/>
      <c r="Z67" s="171"/>
      <c r="AA67" s="171"/>
      <c r="AB67" s="171"/>
      <c r="AC67" s="171"/>
      <c r="AD67" s="171"/>
      <c r="AE67" s="171"/>
      <c r="AF67" s="171"/>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row>
    <row r="68" spans="7:56" s="172" customFormat="1" x14ac:dyDescent="0.25">
      <c r="G68" s="170"/>
      <c r="H68" s="170"/>
      <c r="I68" s="170"/>
      <c r="J68" s="170"/>
      <c r="L68" s="212"/>
      <c r="M68" s="215"/>
      <c r="N68" s="170"/>
      <c r="O68" s="170"/>
      <c r="P68" s="170"/>
      <c r="Q68" s="170"/>
      <c r="R68" s="170"/>
      <c r="S68" s="170"/>
      <c r="T68" s="170"/>
      <c r="U68" s="170"/>
      <c r="V68" s="171"/>
      <c r="W68" s="171"/>
      <c r="X68" s="171"/>
      <c r="Y68" s="171"/>
      <c r="Z68" s="171"/>
      <c r="AA68" s="171"/>
      <c r="AB68" s="171"/>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row>
    <row r="69" spans="7:56" s="172" customFormat="1" x14ac:dyDescent="0.25">
      <c r="G69" s="170"/>
      <c r="H69" s="170"/>
      <c r="I69" s="170"/>
      <c r="J69" s="170"/>
      <c r="L69" s="212"/>
      <c r="M69" s="215"/>
      <c r="N69" s="170"/>
      <c r="O69" s="170"/>
      <c r="P69" s="170"/>
      <c r="Q69" s="170"/>
      <c r="R69" s="170"/>
      <c r="S69" s="170"/>
      <c r="T69" s="170"/>
      <c r="U69" s="170"/>
      <c r="V69" s="171"/>
      <c r="W69" s="171"/>
      <c r="X69" s="171"/>
      <c r="Y69" s="171"/>
      <c r="Z69" s="171"/>
      <c r="AA69" s="171"/>
      <c r="AB69" s="171"/>
      <c r="AC69" s="171"/>
      <c r="AD69" s="171"/>
      <c r="AE69" s="171"/>
      <c r="AF69" s="171"/>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row>
    <row r="70" spans="7:56" s="172" customFormat="1" x14ac:dyDescent="0.25">
      <c r="G70" s="170"/>
      <c r="H70" s="170"/>
      <c r="I70" s="170"/>
      <c r="J70" s="170"/>
      <c r="L70" s="212"/>
      <c r="M70" s="215"/>
      <c r="N70" s="170"/>
      <c r="O70" s="170"/>
      <c r="P70" s="170"/>
      <c r="Q70" s="170"/>
      <c r="R70" s="170"/>
      <c r="S70" s="170"/>
      <c r="T70" s="170"/>
      <c r="U70" s="170"/>
      <c r="V70" s="171"/>
      <c r="W70" s="171"/>
      <c r="X70" s="171"/>
      <c r="Y70" s="171"/>
      <c r="Z70" s="171"/>
      <c r="AA70" s="171"/>
      <c r="AB70" s="171"/>
      <c r="AC70" s="171"/>
      <c r="AD70" s="171"/>
      <c r="AE70" s="171"/>
      <c r="AF70" s="171"/>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row>
    <row r="71" spans="7:56" s="172" customFormat="1" x14ac:dyDescent="0.25">
      <c r="G71" s="170"/>
      <c r="H71" s="170"/>
      <c r="I71" s="170"/>
      <c r="J71" s="170"/>
      <c r="L71" s="212"/>
      <c r="M71" s="215"/>
      <c r="N71" s="170"/>
      <c r="O71" s="170"/>
      <c r="P71" s="170"/>
      <c r="Q71" s="170"/>
      <c r="R71" s="170"/>
      <c r="S71" s="170"/>
      <c r="T71" s="170"/>
      <c r="U71" s="170"/>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row>
    <row r="72" spans="7:56" s="172" customFormat="1" x14ac:dyDescent="0.25">
      <c r="G72" s="170"/>
      <c r="H72" s="170"/>
      <c r="I72" s="170"/>
      <c r="J72" s="170"/>
      <c r="L72" s="212"/>
      <c r="M72" s="215"/>
      <c r="N72" s="170"/>
      <c r="O72" s="170"/>
      <c r="P72" s="170"/>
      <c r="Q72" s="170"/>
      <c r="R72" s="170"/>
      <c r="S72" s="170"/>
      <c r="T72" s="170"/>
      <c r="U72" s="170"/>
      <c r="V72" s="171"/>
      <c r="W72" s="171"/>
      <c r="X72" s="171"/>
      <c r="Y72" s="171"/>
      <c r="Z72" s="171"/>
      <c r="AA72" s="171"/>
      <c r="AB72" s="171"/>
      <c r="AC72" s="171"/>
      <c r="AD72" s="171"/>
      <c r="AE72" s="171"/>
      <c r="AF72" s="171"/>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row>
    <row r="73" spans="7:56" s="172" customFormat="1" x14ac:dyDescent="0.25">
      <c r="G73" s="170"/>
      <c r="H73" s="170"/>
      <c r="I73" s="170"/>
      <c r="J73" s="170"/>
      <c r="L73" s="212"/>
      <c r="M73" s="215"/>
      <c r="N73" s="170"/>
      <c r="O73" s="170"/>
      <c r="P73" s="170"/>
      <c r="Q73" s="170"/>
      <c r="R73" s="170"/>
      <c r="S73" s="170"/>
      <c r="T73" s="170"/>
      <c r="U73" s="170"/>
      <c r="V73" s="171"/>
      <c r="W73" s="171"/>
      <c r="X73" s="171"/>
      <c r="Y73" s="171"/>
      <c r="Z73" s="171"/>
      <c r="AA73" s="171"/>
      <c r="AB73" s="171"/>
      <c r="AC73" s="171"/>
      <c r="AD73" s="171"/>
      <c r="AE73" s="171"/>
      <c r="AF73" s="171"/>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row>
    <row r="74" spans="7:56" s="172" customFormat="1" x14ac:dyDescent="0.25">
      <c r="G74" s="170"/>
      <c r="H74" s="170"/>
      <c r="I74" s="170"/>
      <c r="J74" s="170"/>
      <c r="L74" s="212"/>
      <c r="M74" s="215"/>
      <c r="N74" s="170"/>
      <c r="O74" s="170"/>
      <c r="P74" s="170"/>
      <c r="Q74" s="170"/>
      <c r="R74" s="170"/>
      <c r="S74" s="170"/>
      <c r="T74" s="170"/>
      <c r="U74" s="170"/>
      <c r="V74" s="171"/>
      <c r="W74" s="171"/>
      <c r="X74" s="171"/>
      <c r="Y74" s="171"/>
      <c r="Z74" s="171"/>
      <c r="AA74" s="171"/>
      <c r="AB74" s="171"/>
      <c r="AC74" s="171"/>
      <c r="AD74" s="171"/>
      <c r="AE74" s="171"/>
      <c r="AF74" s="171"/>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row>
    <row r="75" spans="7:56" s="172" customFormat="1" x14ac:dyDescent="0.25">
      <c r="G75" s="170"/>
      <c r="H75" s="170"/>
      <c r="I75" s="170"/>
      <c r="J75" s="170"/>
      <c r="L75" s="212"/>
      <c r="M75" s="215"/>
      <c r="N75" s="170"/>
      <c r="O75" s="170"/>
      <c r="P75" s="170"/>
      <c r="Q75" s="170"/>
      <c r="R75" s="170"/>
      <c r="S75" s="170"/>
      <c r="T75" s="170"/>
      <c r="U75" s="170"/>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row>
    <row r="76" spans="7:56" s="172" customFormat="1" x14ac:dyDescent="0.25">
      <c r="G76" s="170"/>
      <c r="H76" s="170"/>
      <c r="I76" s="170"/>
      <c r="J76" s="170"/>
      <c r="L76" s="212"/>
      <c r="M76" s="215"/>
      <c r="N76" s="170"/>
      <c r="O76" s="170"/>
      <c r="P76" s="170"/>
      <c r="Q76" s="170"/>
      <c r="R76" s="170"/>
      <c r="S76" s="170"/>
      <c r="T76" s="170"/>
      <c r="U76" s="170"/>
      <c r="V76" s="171"/>
      <c r="W76" s="171"/>
      <c r="X76" s="171"/>
      <c r="Y76" s="171"/>
      <c r="Z76" s="171"/>
      <c r="AA76" s="171"/>
      <c r="AB76" s="171"/>
      <c r="AC76" s="171"/>
      <c r="AD76" s="171"/>
      <c r="AE76" s="171"/>
      <c r="AF76" s="171"/>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row>
    <row r="77" spans="7:56" s="172" customFormat="1" x14ac:dyDescent="0.25">
      <c r="G77" s="170"/>
      <c r="H77" s="170"/>
      <c r="I77" s="170"/>
      <c r="J77" s="170"/>
      <c r="L77" s="212"/>
      <c r="M77" s="215"/>
      <c r="N77" s="170"/>
      <c r="O77" s="170"/>
      <c r="P77" s="170"/>
      <c r="Q77" s="170"/>
      <c r="R77" s="170"/>
      <c r="S77" s="170"/>
      <c r="T77" s="170"/>
      <c r="U77" s="170"/>
      <c r="V77" s="171"/>
      <c r="W77" s="171"/>
      <c r="X77" s="171"/>
      <c r="Y77" s="171"/>
      <c r="Z77" s="171"/>
      <c r="AA77" s="171"/>
      <c r="AB77" s="171"/>
      <c r="AC77" s="171"/>
      <c r="AD77" s="171"/>
      <c r="AE77" s="171"/>
      <c r="AF77" s="171"/>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row>
    <row r="78" spans="7:56" s="172" customFormat="1" x14ac:dyDescent="0.25">
      <c r="G78" s="170"/>
      <c r="H78" s="170"/>
      <c r="I78" s="170"/>
      <c r="J78" s="170"/>
      <c r="L78" s="212"/>
      <c r="M78" s="215"/>
      <c r="N78" s="170"/>
      <c r="O78" s="170"/>
      <c r="P78" s="170"/>
      <c r="Q78" s="170"/>
      <c r="R78" s="170"/>
      <c r="S78" s="170"/>
      <c r="T78" s="170"/>
      <c r="U78" s="170"/>
      <c r="V78" s="171"/>
      <c r="W78" s="171"/>
      <c r="X78" s="171"/>
      <c r="Y78" s="171"/>
      <c r="Z78" s="171"/>
      <c r="AA78" s="171"/>
      <c r="AB78" s="171"/>
      <c r="AC78" s="171"/>
      <c r="AD78" s="171"/>
      <c r="AE78" s="171"/>
      <c r="AF78" s="171"/>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row>
    <row r="79" spans="7:56" s="172" customFormat="1" x14ac:dyDescent="0.25">
      <c r="G79" s="170"/>
      <c r="H79" s="170"/>
      <c r="I79" s="170"/>
      <c r="J79" s="170"/>
      <c r="L79" s="212"/>
      <c r="M79" s="215"/>
      <c r="N79" s="170"/>
      <c r="O79" s="170"/>
      <c r="P79" s="170"/>
      <c r="Q79" s="170"/>
      <c r="R79" s="170"/>
      <c r="S79" s="170"/>
      <c r="T79" s="170"/>
      <c r="U79" s="170"/>
      <c r="V79" s="171"/>
      <c r="W79" s="171"/>
      <c r="X79" s="171"/>
      <c r="Y79" s="171"/>
      <c r="Z79" s="171"/>
      <c r="AA79" s="171"/>
      <c r="AB79" s="171"/>
      <c r="AC79" s="171"/>
      <c r="AD79" s="171"/>
      <c r="AE79" s="171"/>
      <c r="AF79" s="171"/>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row>
    <row r="80" spans="7:56" s="172" customFormat="1" x14ac:dyDescent="0.25">
      <c r="G80" s="170"/>
      <c r="H80" s="170"/>
      <c r="I80" s="170"/>
      <c r="J80" s="170"/>
      <c r="L80" s="212"/>
      <c r="M80" s="215"/>
      <c r="N80" s="170"/>
      <c r="O80" s="170"/>
      <c r="P80" s="170"/>
      <c r="Q80" s="170"/>
      <c r="R80" s="170"/>
      <c r="S80" s="170"/>
      <c r="T80" s="170"/>
      <c r="U80" s="170"/>
      <c r="V80" s="171"/>
      <c r="W80" s="171"/>
      <c r="X80" s="171"/>
      <c r="Y80" s="171"/>
      <c r="Z80" s="171"/>
      <c r="AA80" s="171"/>
      <c r="AB80" s="171"/>
      <c r="AC80" s="171"/>
      <c r="AD80" s="171"/>
      <c r="AE80" s="171"/>
      <c r="AF80" s="171"/>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row>
    <row r="81" spans="7:56" s="172" customFormat="1" x14ac:dyDescent="0.25">
      <c r="G81" s="170"/>
      <c r="H81" s="170"/>
      <c r="I81" s="170"/>
      <c r="J81" s="170"/>
      <c r="L81" s="212"/>
      <c r="M81" s="215"/>
      <c r="N81" s="170"/>
      <c r="O81" s="170"/>
      <c r="P81" s="170"/>
      <c r="Q81" s="170"/>
      <c r="R81" s="170"/>
      <c r="S81" s="170"/>
      <c r="T81" s="170"/>
      <c r="U81" s="170"/>
      <c r="V81" s="171"/>
      <c r="W81" s="171"/>
      <c r="X81" s="171"/>
      <c r="Y81" s="171"/>
      <c r="Z81" s="171"/>
      <c r="AA81" s="171"/>
      <c r="AB81" s="171"/>
      <c r="AC81" s="171"/>
      <c r="AD81" s="171"/>
      <c r="AE81" s="171"/>
      <c r="AF81" s="171"/>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row>
    <row r="82" spans="7:56" s="172" customFormat="1" x14ac:dyDescent="0.25">
      <c r="G82" s="170"/>
      <c r="H82" s="170"/>
      <c r="I82" s="170"/>
      <c r="J82" s="170"/>
      <c r="L82" s="212"/>
      <c r="M82" s="215"/>
      <c r="N82" s="170"/>
      <c r="O82" s="170"/>
      <c r="P82" s="170"/>
      <c r="Q82" s="170"/>
      <c r="R82" s="170"/>
      <c r="S82" s="170"/>
      <c r="T82" s="170"/>
      <c r="U82" s="170"/>
      <c r="V82" s="171"/>
      <c r="W82" s="171"/>
      <c r="X82" s="171"/>
      <c r="Y82" s="171"/>
      <c r="Z82" s="171"/>
      <c r="AA82" s="171"/>
      <c r="AB82" s="171"/>
      <c r="AC82" s="171"/>
      <c r="AD82" s="171"/>
      <c r="AE82" s="171"/>
      <c r="AF82" s="171"/>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row>
    <row r="83" spans="7:56" s="172" customFormat="1" x14ac:dyDescent="0.25">
      <c r="G83" s="170"/>
      <c r="H83" s="170"/>
      <c r="I83" s="170"/>
      <c r="J83" s="170"/>
      <c r="L83" s="212"/>
      <c r="M83" s="215"/>
      <c r="N83" s="170"/>
      <c r="O83" s="170"/>
      <c r="P83" s="170"/>
      <c r="Q83" s="170"/>
      <c r="R83" s="170"/>
      <c r="S83" s="170"/>
      <c r="T83" s="170"/>
      <c r="U83" s="170"/>
      <c r="V83" s="171"/>
      <c r="W83" s="171"/>
      <c r="X83" s="171"/>
      <c r="Y83" s="171"/>
      <c r="Z83" s="171"/>
      <c r="AA83" s="171"/>
      <c r="AB83" s="171"/>
      <c r="AC83" s="171"/>
      <c r="AD83" s="171"/>
      <c r="AE83" s="171"/>
      <c r="AF83" s="171"/>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row>
    <row r="84" spans="7:56" s="172" customFormat="1" x14ac:dyDescent="0.25">
      <c r="G84" s="170"/>
      <c r="H84" s="170"/>
      <c r="I84" s="170"/>
      <c r="J84" s="170"/>
      <c r="L84" s="212"/>
      <c r="M84" s="215"/>
      <c r="N84" s="170"/>
      <c r="O84" s="170"/>
      <c r="P84" s="170"/>
      <c r="Q84" s="170"/>
      <c r="R84" s="170"/>
      <c r="S84" s="170"/>
      <c r="T84" s="170"/>
      <c r="U84" s="170"/>
      <c r="V84" s="171"/>
      <c r="W84" s="171"/>
      <c r="X84" s="171"/>
      <c r="Y84" s="171"/>
      <c r="Z84" s="171"/>
      <c r="AA84" s="171"/>
      <c r="AB84" s="171"/>
      <c r="AC84" s="171"/>
      <c r="AD84" s="171"/>
      <c r="AE84" s="171"/>
      <c r="AF84" s="171"/>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row>
    <row r="85" spans="7:56" s="172" customFormat="1" x14ac:dyDescent="0.25">
      <c r="G85" s="170"/>
      <c r="H85" s="170"/>
      <c r="I85" s="170"/>
      <c r="J85" s="170"/>
      <c r="L85" s="212"/>
      <c r="M85" s="215"/>
      <c r="N85" s="170"/>
      <c r="O85" s="170"/>
      <c r="P85" s="170"/>
      <c r="Q85" s="170"/>
      <c r="R85" s="170"/>
      <c r="S85" s="170"/>
      <c r="T85" s="170"/>
      <c r="U85" s="170"/>
      <c r="V85" s="171"/>
      <c r="W85" s="171"/>
      <c r="X85" s="171"/>
      <c r="Y85" s="171"/>
      <c r="Z85" s="171"/>
      <c r="AA85" s="171"/>
      <c r="AB85" s="171"/>
      <c r="AC85" s="171"/>
      <c r="AD85" s="171"/>
      <c r="AE85" s="171"/>
      <c r="AF85" s="171"/>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row>
    <row r="86" spans="7:56" s="172" customFormat="1" x14ac:dyDescent="0.25">
      <c r="G86" s="170"/>
      <c r="H86" s="170"/>
      <c r="I86" s="170"/>
      <c r="J86" s="170"/>
      <c r="L86" s="212"/>
      <c r="M86" s="215"/>
      <c r="N86" s="170"/>
      <c r="O86" s="170"/>
      <c r="P86" s="170"/>
      <c r="Q86" s="170"/>
      <c r="R86" s="170"/>
      <c r="S86" s="170"/>
      <c r="T86" s="170"/>
      <c r="U86" s="170"/>
      <c r="V86" s="171"/>
      <c r="W86" s="171"/>
      <c r="X86" s="171"/>
      <c r="Y86" s="171"/>
      <c r="Z86" s="171"/>
      <c r="AA86" s="171"/>
      <c r="AB86" s="171"/>
      <c r="AC86" s="171"/>
      <c r="AD86" s="171"/>
      <c r="AE86" s="171"/>
      <c r="AF86" s="171"/>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row>
    <row r="87" spans="7:56" s="172" customFormat="1" x14ac:dyDescent="0.25">
      <c r="G87" s="170"/>
      <c r="H87" s="170"/>
      <c r="I87" s="170"/>
      <c r="J87" s="170"/>
      <c r="L87" s="212"/>
      <c r="M87" s="215"/>
      <c r="N87" s="170"/>
      <c r="O87" s="170"/>
      <c r="P87" s="170"/>
      <c r="Q87" s="170"/>
      <c r="R87" s="170"/>
      <c r="S87" s="170"/>
      <c r="T87" s="170"/>
      <c r="U87" s="170"/>
      <c r="V87" s="171"/>
      <c r="W87" s="171"/>
      <c r="X87" s="171"/>
      <c r="Y87" s="171"/>
      <c r="Z87" s="171"/>
      <c r="AA87" s="171"/>
      <c r="AB87" s="171"/>
      <c r="AC87" s="171"/>
      <c r="AD87" s="171"/>
      <c r="AE87" s="171"/>
      <c r="AF87" s="171"/>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row>
    <row r="88" spans="7:56" s="172" customFormat="1" x14ac:dyDescent="0.25">
      <c r="G88" s="170"/>
      <c r="H88" s="170"/>
      <c r="I88" s="170"/>
      <c r="J88" s="170"/>
      <c r="L88" s="212"/>
      <c r="M88" s="215"/>
      <c r="N88" s="170"/>
      <c r="O88" s="170"/>
      <c r="P88" s="170"/>
      <c r="Q88" s="170"/>
      <c r="R88" s="170"/>
      <c r="S88" s="170"/>
      <c r="T88" s="170"/>
      <c r="U88" s="170"/>
      <c r="V88" s="171"/>
      <c r="W88" s="171"/>
      <c r="X88" s="171"/>
      <c r="Y88" s="171"/>
      <c r="Z88" s="171"/>
      <c r="AA88" s="171"/>
      <c r="AB88" s="171"/>
      <c r="AC88" s="171"/>
      <c r="AD88" s="171"/>
      <c r="AE88" s="171"/>
      <c r="AF88" s="171"/>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row>
    <row r="89" spans="7:56" s="172" customFormat="1" x14ac:dyDescent="0.25">
      <c r="G89" s="170"/>
      <c r="H89" s="170"/>
      <c r="I89" s="170"/>
      <c r="J89" s="170"/>
      <c r="L89" s="212"/>
      <c r="M89" s="215"/>
      <c r="N89" s="170"/>
      <c r="O89" s="170"/>
      <c r="P89" s="170"/>
      <c r="Q89" s="170"/>
      <c r="R89" s="170"/>
      <c r="S89" s="170"/>
      <c r="T89" s="170"/>
      <c r="U89" s="170"/>
      <c r="V89" s="171"/>
      <c r="W89" s="171"/>
      <c r="X89" s="171"/>
      <c r="Y89" s="171"/>
      <c r="Z89" s="171"/>
      <c r="AA89" s="171"/>
      <c r="AB89" s="171"/>
      <c r="AC89" s="171"/>
      <c r="AD89" s="171"/>
      <c r="AE89" s="171"/>
      <c r="AF89" s="171"/>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row>
    <row r="90" spans="7:56" s="172" customFormat="1" x14ac:dyDescent="0.25">
      <c r="G90" s="170"/>
      <c r="H90" s="170"/>
      <c r="I90" s="170"/>
      <c r="J90" s="170"/>
      <c r="L90" s="212"/>
      <c r="M90" s="215"/>
      <c r="N90" s="170"/>
      <c r="O90" s="170"/>
      <c r="P90" s="170"/>
      <c r="Q90" s="170"/>
      <c r="R90" s="170"/>
      <c r="S90" s="170"/>
      <c r="T90" s="170"/>
      <c r="U90" s="170"/>
      <c r="V90" s="171"/>
      <c r="W90" s="171"/>
      <c r="X90" s="171"/>
      <c r="Y90" s="171"/>
      <c r="Z90" s="171"/>
      <c r="AA90" s="171"/>
      <c r="AB90" s="171"/>
      <c r="AC90" s="171"/>
      <c r="AD90" s="171"/>
      <c r="AE90" s="171"/>
      <c r="AF90" s="171"/>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row>
    <row r="91" spans="7:56" s="172" customFormat="1" x14ac:dyDescent="0.25">
      <c r="G91" s="170"/>
      <c r="H91" s="170"/>
      <c r="I91" s="170"/>
      <c r="J91" s="170"/>
      <c r="L91" s="212"/>
      <c r="M91" s="215"/>
      <c r="N91" s="170"/>
      <c r="O91" s="170"/>
      <c r="P91" s="170"/>
      <c r="Q91" s="170"/>
      <c r="R91" s="170"/>
      <c r="S91" s="170"/>
      <c r="T91" s="170"/>
      <c r="U91" s="170"/>
      <c r="V91" s="171"/>
      <c r="W91" s="171"/>
      <c r="X91" s="171"/>
      <c r="Y91" s="171"/>
      <c r="Z91" s="171"/>
      <c r="AA91" s="171"/>
      <c r="AB91" s="171"/>
      <c r="AC91" s="171"/>
      <c r="AD91" s="171"/>
      <c r="AE91" s="171"/>
      <c r="AF91" s="171"/>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row>
    <row r="92" spans="7:56" s="172" customFormat="1" x14ac:dyDescent="0.25">
      <c r="G92" s="170"/>
      <c r="H92" s="170"/>
      <c r="I92" s="170"/>
      <c r="J92" s="170"/>
      <c r="L92" s="212"/>
      <c r="M92" s="215"/>
      <c r="N92" s="170"/>
      <c r="O92" s="170"/>
      <c r="P92" s="170"/>
      <c r="Q92" s="170"/>
      <c r="R92" s="170"/>
      <c r="S92" s="170"/>
      <c r="T92" s="170"/>
      <c r="U92" s="170"/>
      <c r="V92" s="171"/>
      <c r="W92" s="171"/>
      <c r="X92" s="171"/>
      <c r="Y92" s="171"/>
      <c r="Z92" s="171"/>
      <c r="AA92" s="171"/>
      <c r="AB92" s="171"/>
      <c r="AC92" s="171"/>
      <c r="AD92" s="171"/>
      <c r="AE92" s="171"/>
      <c r="AF92" s="171"/>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row>
    <row r="93" spans="7:56" s="172" customFormat="1" x14ac:dyDescent="0.25">
      <c r="G93" s="170"/>
      <c r="H93" s="170"/>
      <c r="I93" s="170"/>
      <c r="J93" s="170"/>
      <c r="L93" s="212"/>
      <c r="M93" s="215"/>
      <c r="N93" s="170"/>
      <c r="O93" s="170"/>
      <c r="P93" s="170"/>
      <c r="Q93" s="170"/>
      <c r="R93" s="170"/>
      <c r="S93" s="170"/>
      <c r="T93" s="170"/>
      <c r="U93" s="170"/>
      <c r="V93" s="171"/>
      <c r="W93" s="171"/>
      <c r="X93" s="171"/>
      <c r="Y93" s="171"/>
      <c r="Z93" s="171"/>
      <c r="AA93" s="171"/>
      <c r="AB93" s="171"/>
      <c r="AC93" s="171"/>
      <c r="AD93" s="171"/>
      <c r="AE93" s="171"/>
      <c r="AF93" s="171"/>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row>
    <row r="94" spans="7:56" s="172" customFormat="1" x14ac:dyDescent="0.25">
      <c r="G94" s="170"/>
      <c r="H94" s="170"/>
      <c r="I94" s="170"/>
      <c r="J94" s="170"/>
      <c r="L94" s="212"/>
      <c r="M94" s="215"/>
      <c r="N94" s="170"/>
      <c r="O94" s="170"/>
      <c r="P94" s="170"/>
      <c r="Q94" s="170"/>
      <c r="R94" s="170"/>
      <c r="S94" s="170"/>
      <c r="T94" s="170"/>
      <c r="U94" s="170"/>
      <c r="V94" s="171"/>
      <c r="W94" s="171"/>
      <c r="X94" s="171"/>
      <c r="Y94" s="171"/>
      <c r="Z94" s="171"/>
      <c r="AA94" s="171"/>
      <c r="AB94" s="171"/>
      <c r="AC94" s="171"/>
      <c r="AD94" s="171"/>
      <c r="AE94" s="171"/>
      <c r="AF94" s="171"/>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row>
    <row r="95" spans="7:56" s="172" customFormat="1" x14ac:dyDescent="0.25">
      <c r="G95" s="170"/>
      <c r="H95" s="170"/>
      <c r="I95" s="170"/>
      <c r="J95" s="170"/>
      <c r="L95" s="212"/>
      <c r="M95" s="215"/>
      <c r="N95" s="170"/>
      <c r="O95" s="170"/>
      <c r="P95" s="170"/>
      <c r="Q95" s="170"/>
      <c r="R95" s="170"/>
      <c r="S95" s="170"/>
      <c r="T95" s="170"/>
      <c r="U95" s="170"/>
      <c r="V95" s="171"/>
      <c r="W95" s="171"/>
      <c r="X95" s="171"/>
      <c r="Y95" s="171"/>
      <c r="Z95" s="171"/>
      <c r="AA95" s="171"/>
      <c r="AB95" s="171"/>
      <c r="AC95" s="171"/>
      <c r="AD95" s="171"/>
      <c r="AE95" s="171"/>
      <c r="AF95" s="171"/>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row>
    <row r="96" spans="7:56" s="172" customFormat="1" x14ac:dyDescent="0.25">
      <c r="G96" s="170"/>
      <c r="H96" s="170"/>
      <c r="I96" s="170"/>
      <c r="J96" s="170"/>
      <c r="L96" s="212"/>
      <c r="M96" s="215"/>
      <c r="N96" s="170"/>
      <c r="O96" s="170"/>
      <c r="P96" s="170"/>
      <c r="Q96" s="170"/>
      <c r="R96" s="170"/>
      <c r="S96" s="170"/>
      <c r="T96" s="170"/>
      <c r="U96" s="170"/>
      <c r="V96" s="171"/>
      <c r="W96" s="171"/>
      <c r="X96" s="171"/>
      <c r="Y96" s="171"/>
      <c r="Z96" s="171"/>
      <c r="AA96" s="171"/>
      <c r="AB96" s="171"/>
      <c r="AC96" s="171"/>
      <c r="AD96" s="171"/>
      <c r="AE96" s="171"/>
      <c r="AF96" s="171"/>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row>
    <row r="97" spans="7:56" s="172" customFormat="1" x14ac:dyDescent="0.25">
      <c r="G97" s="170"/>
      <c r="H97" s="170"/>
      <c r="I97" s="170"/>
      <c r="J97" s="170"/>
      <c r="L97" s="212"/>
      <c r="M97" s="215"/>
      <c r="N97" s="170"/>
      <c r="O97" s="170"/>
      <c r="P97" s="170"/>
      <c r="Q97" s="170"/>
      <c r="R97" s="170"/>
      <c r="S97" s="170"/>
      <c r="T97" s="170"/>
      <c r="U97" s="170"/>
      <c r="V97" s="171"/>
      <c r="W97" s="171"/>
      <c r="X97" s="171"/>
      <c r="Y97" s="171"/>
      <c r="Z97" s="171"/>
      <c r="AA97" s="171"/>
      <c r="AB97" s="171"/>
      <c r="AC97" s="171"/>
      <c r="AD97" s="171"/>
      <c r="AE97" s="171"/>
      <c r="AF97" s="171"/>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row>
    <row r="98" spans="7:56" s="172" customFormat="1" x14ac:dyDescent="0.25">
      <c r="G98" s="170"/>
      <c r="H98" s="170"/>
      <c r="I98" s="170"/>
      <c r="J98" s="170"/>
      <c r="L98" s="212"/>
      <c r="M98" s="215"/>
      <c r="N98" s="170"/>
      <c r="O98" s="170"/>
      <c r="P98" s="170"/>
      <c r="Q98" s="170"/>
      <c r="R98" s="170"/>
      <c r="S98" s="170"/>
      <c r="T98" s="170"/>
      <c r="U98" s="170"/>
      <c r="V98" s="171"/>
      <c r="W98" s="171"/>
      <c r="X98" s="171"/>
      <c r="Y98" s="171"/>
      <c r="Z98" s="171"/>
      <c r="AA98" s="171"/>
      <c r="AB98" s="171"/>
      <c r="AC98" s="171"/>
      <c r="AD98" s="171"/>
      <c r="AE98" s="171"/>
      <c r="AF98" s="171"/>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row>
    <row r="99" spans="7:56" s="172" customFormat="1" x14ac:dyDescent="0.25">
      <c r="G99" s="170"/>
      <c r="H99" s="170"/>
      <c r="I99" s="170"/>
      <c r="J99" s="170"/>
      <c r="L99" s="212"/>
      <c r="M99" s="215"/>
      <c r="N99" s="170"/>
      <c r="O99" s="170"/>
      <c r="P99" s="170"/>
      <c r="Q99" s="170"/>
      <c r="R99" s="170"/>
      <c r="S99" s="170"/>
      <c r="T99" s="170"/>
      <c r="U99" s="170"/>
      <c r="V99" s="171"/>
      <c r="W99" s="171"/>
      <c r="X99" s="171"/>
      <c r="Y99" s="171"/>
      <c r="Z99" s="171"/>
      <c r="AA99" s="171"/>
      <c r="AB99" s="171"/>
      <c r="AC99" s="171"/>
      <c r="AD99" s="171"/>
      <c r="AE99" s="171"/>
      <c r="AF99" s="171"/>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row>
    <row r="100" spans="7:56" s="172" customFormat="1" x14ac:dyDescent="0.25">
      <c r="G100" s="170"/>
      <c r="H100" s="170"/>
      <c r="I100" s="170"/>
      <c r="J100" s="170"/>
      <c r="L100" s="212"/>
      <c r="M100" s="215"/>
      <c r="N100" s="170"/>
      <c r="O100" s="170"/>
      <c r="P100" s="170"/>
      <c r="Q100" s="170"/>
      <c r="R100" s="170"/>
      <c r="S100" s="170"/>
      <c r="T100" s="170"/>
      <c r="U100" s="170"/>
      <c r="V100" s="171"/>
      <c r="W100" s="171"/>
      <c r="X100" s="171"/>
      <c r="Y100" s="171"/>
      <c r="Z100" s="171"/>
      <c r="AA100" s="171"/>
      <c r="AB100" s="171"/>
      <c r="AC100" s="171"/>
      <c r="AD100" s="171"/>
      <c r="AE100" s="171"/>
      <c r="AF100" s="171"/>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row>
    <row r="101" spans="7:56" s="172" customFormat="1" x14ac:dyDescent="0.25">
      <c r="G101" s="170"/>
      <c r="H101" s="170"/>
      <c r="I101" s="170"/>
      <c r="J101" s="170"/>
      <c r="L101" s="212"/>
      <c r="M101" s="215"/>
      <c r="N101" s="170"/>
      <c r="O101" s="170"/>
      <c r="P101" s="170"/>
      <c r="Q101" s="170"/>
      <c r="R101" s="170"/>
      <c r="S101" s="170"/>
      <c r="T101" s="170"/>
      <c r="U101" s="170"/>
      <c r="V101" s="171"/>
      <c r="W101" s="171"/>
      <c r="X101" s="171"/>
      <c r="Y101" s="171"/>
      <c r="Z101" s="171"/>
      <c r="AA101" s="171"/>
      <c r="AB101" s="171"/>
      <c r="AC101" s="171"/>
      <c r="AD101" s="171"/>
      <c r="AE101" s="171"/>
      <c r="AF101" s="171"/>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row>
    <row r="102" spans="7:56" s="172" customFormat="1" x14ac:dyDescent="0.25">
      <c r="G102" s="170"/>
      <c r="H102" s="170"/>
      <c r="I102" s="170"/>
      <c r="J102" s="170"/>
      <c r="L102" s="212"/>
      <c r="M102" s="215"/>
      <c r="N102" s="170"/>
      <c r="O102" s="170"/>
      <c r="P102" s="170"/>
      <c r="Q102" s="170"/>
      <c r="R102" s="170"/>
      <c r="S102" s="170"/>
      <c r="T102" s="170"/>
      <c r="U102" s="170"/>
      <c r="V102" s="171"/>
      <c r="W102" s="171"/>
      <c r="X102" s="171"/>
      <c r="Y102" s="171"/>
      <c r="Z102" s="171"/>
      <c r="AA102" s="171"/>
      <c r="AB102" s="171"/>
      <c r="AC102" s="171"/>
      <c r="AD102" s="171"/>
      <c r="AE102" s="171"/>
      <c r="AF102" s="171"/>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row>
    <row r="103" spans="7:56" s="172" customFormat="1" x14ac:dyDescent="0.25">
      <c r="G103" s="170"/>
      <c r="H103" s="170"/>
      <c r="I103" s="170"/>
      <c r="J103" s="170"/>
      <c r="L103" s="212"/>
      <c r="M103" s="215"/>
      <c r="N103" s="170"/>
      <c r="O103" s="170"/>
      <c r="P103" s="170"/>
      <c r="Q103" s="170"/>
      <c r="R103" s="170"/>
      <c r="S103" s="170"/>
      <c r="T103" s="170"/>
      <c r="U103" s="170"/>
      <c r="V103" s="171"/>
      <c r="W103" s="171"/>
      <c r="X103" s="171"/>
      <c r="Y103" s="171"/>
      <c r="Z103" s="171"/>
      <c r="AA103" s="171"/>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row>
    <row r="104" spans="7:56" s="172" customFormat="1" x14ac:dyDescent="0.25">
      <c r="G104" s="170"/>
      <c r="H104" s="170"/>
      <c r="I104" s="170"/>
      <c r="J104" s="170"/>
      <c r="L104" s="212"/>
      <c r="M104" s="215"/>
      <c r="N104" s="170"/>
      <c r="O104" s="170"/>
      <c r="P104" s="170"/>
      <c r="Q104" s="170"/>
      <c r="R104" s="170"/>
      <c r="S104" s="170"/>
      <c r="T104" s="170"/>
      <c r="U104" s="170"/>
      <c r="V104" s="171"/>
      <c r="W104" s="171"/>
      <c r="X104" s="171"/>
      <c r="Y104" s="171"/>
      <c r="Z104" s="171"/>
      <c r="AA104" s="171"/>
      <c r="AB104" s="171"/>
      <c r="AC104" s="171"/>
      <c r="AD104" s="171"/>
      <c r="AE104" s="171"/>
      <c r="AF104" s="171"/>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row>
    <row r="105" spans="7:56" s="172" customFormat="1" x14ac:dyDescent="0.25">
      <c r="G105" s="170"/>
      <c r="H105" s="170"/>
      <c r="I105" s="170"/>
      <c r="J105" s="170"/>
      <c r="L105" s="212"/>
      <c r="M105" s="215"/>
      <c r="N105" s="170"/>
      <c r="O105" s="170"/>
      <c r="P105" s="170"/>
      <c r="Q105" s="170"/>
      <c r="R105" s="170"/>
      <c r="S105" s="170"/>
      <c r="T105" s="170"/>
      <c r="U105" s="170"/>
      <c r="V105" s="171"/>
      <c r="W105" s="171"/>
      <c r="X105" s="171"/>
      <c r="Y105" s="171"/>
      <c r="Z105" s="171"/>
      <c r="AA105" s="171"/>
      <c r="AB105" s="171"/>
      <c r="AC105" s="171"/>
      <c r="AD105" s="171"/>
      <c r="AE105" s="171"/>
      <c r="AF105" s="171"/>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row>
    <row r="106" spans="7:56" s="172" customFormat="1" x14ac:dyDescent="0.25">
      <c r="G106" s="170"/>
      <c r="H106" s="170"/>
      <c r="I106" s="170"/>
      <c r="J106" s="170"/>
      <c r="L106" s="212"/>
      <c r="M106" s="215"/>
      <c r="N106" s="170"/>
      <c r="O106" s="170"/>
      <c r="P106" s="170"/>
      <c r="Q106" s="170"/>
      <c r="R106" s="170"/>
      <c r="S106" s="170"/>
      <c r="T106" s="170"/>
      <c r="U106" s="170"/>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row>
    <row r="107" spans="7:56" s="172" customFormat="1" x14ac:dyDescent="0.25">
      <c r="G107" s="170"/>
      <c r="H107" s="170"/>
      <c r="I107" s="170"/>
      <c r="J107" s="170"/>
      <c r="L107" s="212"/>
      <c r="M107" s="215"/>
      <c r="N107" s="170"/>
      <c r="O107" s="170"/>
      <c r="P107" s="170"/>
      <c r="Q107" s="170"/>
      <c r="R107" s="170"/>
      <c r="S107" s="170"/>
      <c r="T107" s="170"/>
      <c r="U107" s="170"/>
      <c r="V107" s="171"/>
      <c r="W107" s="171"/>
      <c r="X107" s="171"/>
      <c r="Y107" s="171"/>
      <c r="Z107" s="171"/>
      <c r="AA107" s="171"/>
      <c r="AB107" s="171"/>
      <c r="AC107" s="171"/>
      <c r="AD107" s="171"/>
      <c r="AE107" s="171"/>
      <c r="AF107" s="171"/>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row>
    <row r="108" spans="7:56" s="172" customFormat="1" x14ac:dyDescent="0.25">
      <c r="G108" s="170"/>
      <c r="H108" s="170"/>
      <c r="I108" s="170"/>
      <c r="J108" s="170"/>
      <c r="L108" s="212"/>
      <c r="M108" s="215"/>
      <c r="N108" s="170"/>
      <c r="O108" s="170"/>
      <c r="P108" s="170"/>
      <c r="Q108" s="170"/>
      <c r="R108" s="170"/>
      <c r="S108" s="170"/>
      <c r="T108" s="170"/>
      <c r="U108" s="170"/>
      <c r="V108" s="171"/>
      <c r="W108" s="171"/>
      <c r="X108" s="171"/>
      <c r="Y108" s="171"/>
      <c r="Z108" s="171"/>
      <c r="AA108" s="171"/>
      <c r="AB108" s="171"/>
      <c r="AC108" s="171"/>
      <c r="AD108" s="171"/>
      <c r="AE108" s="171"/>
      <c r="AF108" s="171"/>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row>
    <row r="109" spans="7:56" s="172" customFormat="1" x14ac:dyDescent="0.25">
      <c r="G109" s="170"/>
      <c r="H109" s="170"/>
      <c r="I109" s="170"/>
      <c r="J109" s="170"/>
      <c r="L109" s="212"/>
      <c r="M109" s="215"/>
      <c r="N109" s="170"/>
      <c r="O109" s="170"/>
      <c r="P109" s="170"/>
      <c r="Q109" s="170"/>
      <c r="R109" s="170"/>
      <c r="S109" s="170"/>
      <c r="T109" s="170"/>
      <c r="U109" s="170"/>
      <c r="V109" s="171"/>
      <c r="W109" s="171"/>
      <c r="X109" s="171"/>
      <c r="Y109" s="171"/>
      <c r="Z109" s="171"/>
      <c r="AA109" s="171"/>
      <c r="AB109" s="171"/>
      <c r="AC109" s="171"/>
      <c r="AD109" s="171"/>
      <c r="AE109" s="171"/>
      <c r="AF109" s="171"/>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row>
    <row r="110" spans="7:56" s="172" customFormat="1" x14ac:dyDescent="0.25">
      <c r="G110" s="170"/>
      <c r="H110" s="170"/>
      <c r="I110" s="170"/>
      <c r="J110" s="170"/>
      <c r="L110" s="212"/>
      <c r="M110" s="215"/>
      <c r="N110" s="170"/>
      <c r="O110" s="170"/>
      <c r="P110" s="170"/>
      <c r="Q110" s="170"/>
      <c r="R110" s="170"/>
      <c r="S110" s="170"/>
      <c r="T110" s="170"/>
      <c r="U110" s="170"/>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row>
    <row r="111" spans="7:56" s="172" customFormat="1" x14ac:dyDescent="0.25">
      <c r="G111" s="170"/>
      <c r="H111" s="170"/>
      <c r="I111" s="170"/>
      <c r="J111" s="170"/>
      <c r="L111" s="212"/>
      <c r="M111" s="215"/>
      <c r="N111" s="170"/>
      <c r="O111" s="170"/>
      <c r="P111" s="170"/>
      <c r="Q111" s="170"/>
      <c r="R111" s="170"/>
      <c r="S111" s="170"/>
      <c r="T111" s="170"/>
      <c r="U111" s="170"/>
      <c r="V111" s="171"/>
      <c r="W111" s="171"/>
      <c r="X111" s="171"/>
      <c r="Y111" s="171"/>
      <c r="Z111" s="171"/>
      <c r="AA111" s="171"/>
      <c r="AB111" s="171"/>
      <c r="AC111" s="171"/>
      <c r="AD111" s="171"/>
      <c r="AE111" s="171"/>
      <c r="AF111" s="171"/>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row>
    <row r="112" spans="7:56" s="172" customFormat="1" x14ac:dyDescent="0.25">
      <c r="G112" s="170"/>
      <c r="H112" s="170"/>
      <c r="I112" s="170"/>
      <c r="J112" s="170"/>
      <c r="L112" s="212"/>
      <c r="M112" s="215"/>
      <c r="N112" s="170"/>
      <c r="O112" s="170"/>
      <c r="P112" s="170"/>
      <c r="Q112" s="170"/>
      <c r="R112" s="170"/>
      <c r="S112" s="170"/>
      <c r="T112" s="170"/>
      <c r="U112" s="170"/>
      <c r="V112" s="171"/>
      <c r="W112" s="171"/>
      <c r="X112" s="171"/>
      <c r="Y112" s="171"/>
      <c r="Z112" s="171"/>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row>
    <row r="113" spans="7:56" s="172" customFormat="1" x14ac:dyDescent="0.25">
      <c r="G113" s="170"/>
      <c r="H113" s="170"/>
      <c r="I113" s="170"/>
      <c r="J113" s="170"/>
      <c r="L113" s="212"/>
      <c r="M113" s="215"/>
      <c r="N113" s="170"/>
      <c r="O113" s="170"/>
      <c r="P113" s="170"/>
      <c r="Q113" s="170"/>
      <c r="R113" s="170"/>
      <c r="S113" s="170"/>
      <c r="T113" s="170"/>
      <c r="U113" s="170"/>
      <c r="V113" s="171"/>
      <c r="W113" s="171"/>
      <c r="X113" s="171"/>
      <c r="Y113" s="171"/>
      <c r="Z113" s="171"/>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row>
    <row r="114" spans="7:56" s="172" customFormat="1" x14ac:dyDescent="0.25">
      <c r="G114" s="170"/>
      <c r="H114" s="170"/>
      <c r="I114" s="170"/>
      <c r="J114" s="170"/>
      <c r="L114" s="212"/>
      <c r="M114" s="215"/>
      <c r="N114" s="170"/>
      <c r="O114" s="170"/>
      <c r="P114" s="170"/>
      <c r="Q114" s="170"/>
      <c r="R114" s="170"/>
      <c r="S114" s="170"/>
      <c r="T114" s="170"/>
      <c r="U114" s="170"/>
      <c r="V114" s="171"/>
      <c r="W114" s="171"/>
      <c r="X114" s="171"/>
      <c r="Y114" s="171"/>
      <c r="Z114" s="171"/>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row>
    <row r="115" spans="7:56" s="172" customFormat="1" x14ac:dyDescent="0.25">
      <c r="G115" s="170"/>
      <c r="H115" s="170"/>
      <c r="I115" s="170"/>
      <c r="J115" s="170"/>
      <c r="L115" s="212"/>
      <c r="M115" s="215"/>
      <c r="N115" s="170"/>
      <c r="O115" s="170"/>
      <c r="P115" s="170"/>
      <c r="Q115" s="170"/>
      <c r="R115" s="170"/>
      <c r="S115" s="170"/>
      <c r="T115" s="170"/>
      <c r="U115" s="170"/>
      <c r="V115" s="171"/>
      <c r="W115" s="171"/>
      <c r="X115" s="171"/>
      <c r="Y115" s="171"/>
      <c r="Z115" s="171"/>
      <c r="AA115" s="171"/>
      <c r="AB115" s="171"/>
      <c r="AC115" s="171"/>
      <c r="AD115" s="171"/>
      <c r="AE115" s="171"/>
      <c r="AF115" s="171"/>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row>
    <row r="116" spans="7:56" s="172" customFormat="1" x14ac:dyDescent="0.25">
      <c r="G116" s="170"/>
      <c r="H116" s="170"/>
      <c r="I116" s="170"/>
      <c r="J116" s="170"/>
      <c r="L116" s="212"/>
      <c r="M116" s="215"/>
      <c r="N116" s="170"/>
      <c r="O116" s="170"/>
      <c r="P116" s="170"/>
      <c r="Q116" s="170"/>
      <c r="R116" s="170"/>
      <c r="S116" s="170"/>
      <c r="T116" s="170"/>
      <c r="U116" s="170"/>
      <c r="V116" s="171"/>
      <c r="W116" s="171"/>
      <c r="X116" s="171"/>
      <c r="Y116" s="171"/>
      <c r="Z116" s="171"/>
      <c r="AA116" s="171"/>
      <c r="AB116" s="171"/>
      <c r="AC116" s="171"/>
      <c r="AD116" s="171"/>
      <c r="AE116" s="171"/>
      <c r="AF116" s="171"/>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row>
    <row r="117" spans="7:56" s="172" customFormat="1" x14ac:dyDescent="0.25">
      <c r="G117" s="170"/>
      <c r="H117" s="170"/>
      <c r="I117" s="170"/>
      <c r="J117" s="170"/>
      <c r="L117" s="212"/>
      <c r="M117" s="215"/>
      <c r="N117" s="170"/>
      <c r="O117" s="170"/>
      <c r="P117" s="170"/>
      <c r="Q117" s="170"/>
      <c r="R117" s="170"/>
      <c r="S117" s="170"/>
      <c r="T117" s="170"/>
      <c r="U117" s="170"/>
      <c r="V117" s="171"/>
      <c r="W117" s="171"/>
      <c r="X117" s="171"/>
      <c r="Y117" s="171"/>
      <c r="Z117" s="171"/>
      <c r="AA117" s="171"/>
      <c r="AB117" s="171"/>
      <c r="AC117" s="171"/>
      <c r="AD117" s="171"/>
      <c r="AE117" s="171"/>
      <c r="AF117" s="171"/>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row>
    <row r="118" spans="7:56" s="172" customFormat="1" x14ac:dyDescent="0.25">
      <c r="G118" s="170"/>
      <c r="H118" s="170"/>
      <c r="I118" s="170"/>
      <c r="J118" s="170"/>
      <c r="L118" s="212"/>
      <c r="M118" s="215"/>
      <c r="N118" s="170"/>
      <c r="O118" s="170"/>
      <c r="P118" s="170"/>
      <c r="Q118" s="170"/>
      <c r="R118" s="170"/>
      <c r="S118" s="170"/>
      <c r="T118" s="170"/>
      <c r="U118" s="170"/>
      <c r="V118" s="171"/>
      <c r="W118" s="171"/>
      <c r="X118" s="171"/>
      <c r="Y118" s="171"/>
      <c r="Z118" s="171"/>
      <c r="AA118" s="171"/>
      <c r="AB118" s="171"/>
      <c r="AC118" s="171"/>
      <c r="AD118" s="171"/>
      <c r="AE118" s="171"/>
      <c r="AF118" s="171"/>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row>
    <row r="119" spans="7:56" s="172" customFormat="1" x14ac:dyDescent="0.25">
      <c r="G119" s="170"/>
      <c r="H119" s="170"/>
      <c r="I119" s="170"/>
      <c r="J119" s="170"/>
      <c r="L119" s="212"/>
      <c r="M119" s="215"/>
      <c r="N119" s="170"/>
      <c r="O119" s="170"/>
      <c r="P119" s="170"/>
      <c r="Q119" s="170"/>
      <c r="R119" s="170"/>
      <c r="S119" s="170"/>
      <c r="T119" s="170"/>
      <c r="U119" s="170"/>
      <c r="V119" s="171"/>
      <c r="W119" s="171"/>
      <c r="X119" s="171"/>
      <c r="Y119" s="171"/>
      <c r="Z119" s="171"/>
      <c r="AA119" s="171"/>
      <c r="AB119" s="171"/>
      <c r="AC119" s="171"/>
      <c r="AD119" s="171"/>
      <c r="AE119" s="171"/>
      <c r="AF119" s="171"/>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row>
    <row r="120" spans="7:56" s="172" customFormat="1" x14ac:dyDescent="0.25">
      <c r="G120" s="170"/>
      <c r="H120" s="170"/>
      <c r="I120" s="170"/>
      <c r="J120" s="170"/>
      <c r="L120" s="212"/>
      <c r="M120" s="215"/>
      <c r="N120" s="170"/>
      <c r="O120" s="170"/>
      <c r="P120" s="170"/>
      <c r="Q120" s="170"/>
      <c r="R120" s="170"/>
      <c r="S120" s="170"/>
      <c r="T120" s="170"/>
      <c r="U120" s="170"/>
      <c r="V120" s="171"/>
      <c r="W120" s="171"/>
      <c r="X120" s="171"/>
      <c r="Y120" s="171"/>
      <c r="Z120" s="171"/>
      <c r="AA120" s="171"/>
      <c r="AB120" s="171"/>
      <c r="AC120" s="171"/>
      <c r="AD120" s="171"/>
      <c r="AE120" s="171"/>
      <c r="AF120" s="171"/>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row>
    <row r="121" spans="7:56" s="172" customFormat="1" x14ac:dyDescent="0.25">
      <c r="G121" s="170"/>
      <c r="H121" s="170"/>
      <c r="I121" s="170"/>
      <c r="J121" s="170"/>
      <c r="L121" s="212"/>
      <c r="M121" s="215"/>
      <c r="N121" s="170"/>
      <c r="O121" s="170"/>
      <c r="P121" s="170"/>
      <c r="Q121" s="170"/>
      <c r="R121" s="170"/>
      <c r="S121" s="170"/>
      <c r="T121" s="170"/>
      <c r="U121" s="170"/>
      <c r="V121" s="171"/>
      <c r="W121" s="171"/>
      <c r="X121" s="171"/>
      <c r="Y121" s="171"/>
      <c r="Z121" s="171"/>
      <c r="AA121" s="171"/>
      <c r="AB121" s="171"/>
      <c r="AC121" s="171"/>
      <c r="AD121" s="171"/>
      <c r="AE121" s="171"/>
      <c r="AF121" s="171"/>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row>
    <row r="122" spans="7:56" s="172" customFormat="1" x14ac:dyDescent="0.25">
      <c r="G122" s="170"/>
      <c r="H122" s="170"/>
      <c r="I122" s="170"/>
      <c r="J122" s="170"/>
      <c r="L122" s="212"/>
      <c r="M122" s="215"/>
      <c r="N122" s="170"/>
      <c r="O122" s="170"/>
      <c r="P122" s="170"/>
      <c r="Q122" s="170"/>
      <c r="R122" s="170"/>
      <c r="S122" s="170"/>
      <c r="T122" s="170"/>
      <c r="U122" s="170"/>
      <c r="V122" s="171"/>
      <c r="W122" s="171"/>
      <c r="X122" s="171"/>
      <c r="Y122" s="171"/>
      <c r="Z122" s="171"/>
      <c r="AA122" s="171"/>
      <c r="AB122" s="171"/>
      <c r="AC122" s="171"/>
      <c r="AD122" s="171"/>
      <c r="AE122" s="171"/>
      <c r="AF122" s="171"/>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row>
    <row r="123" spans="7:56" s="172" customFormat="1" x14ac:dyDescent="0.25">
      <c r="G123" s="170"/>
      <c r="H123" s="170"/>
      <c r="I123" s="170"/>
      <c r="J123" s="170"/>
      <c r="L123" s="212"/>
      <c r="M123" s="215"/>
      <c r="N123" s="170"/>
      <c r="O123" s="170"/>
      <c r="P123" s="170"/>
      <c r="Q123" s="170"/>
      <c r="R123" s="170"/>
      <c r="S123" s="170"/>
      <c r="T123" s="170"/>
      <c r="U123" s="170"/>
      <c r="V123" s="171"/>
      <c r="W123" s="171"/>
      <c r="X123" s="171"/>
      <c r="Y123" s="171"/>
      <c r="Z123" s="171"/>
      <c r="AA123" s="171"/>
      <c r="AB123" s="171"/>
      <c r="AC123" s="171"/>
      <c r="AD123" s="171"/>
      <c r="AE123" s="171"/>
      <c r="AF123" s="171"/>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row>
    <row r="124" spans="7:56" s="172" customFormat="1" x14ac:dyDescent="0.25">
      <c r="G124" s="170"/>
      <c r="H124" s="170"/>
      <c r="I124" s="170"/>
      <c r="J124" s="170"/>
      <c r="L124" s="212"/>
      <c r="M124" s="215"/>
      <c r="N124" s="170"/>
      <c r="O124" s="170"/>
      <c r="P124" s="170"/>
      <c r="Q124" s="170"/>
      <c r="R124" s="170"/>
      <c r="S124" s="170"/>
      <c r="T124" s="170"/>
      <c r="U124" s="170"/>
      <c r="V124" s="171"/>
      <c r="W124" s="171"/>
      <c r="X124" s="171"/>
      <c r="Y124" s="171"/>
      <c r="Z124" s="171"/>
      <c r="AA124" s="171"/>
      <c r="AB124" s="171"/>
      <c r="AC124" s="171"/>
      <c r="AD124" s="171"/>
      <c r="AE124" s="171"/>
      <c r="AF124" s="171"/>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row>
    <row r="125" spans="7:56" s="172" customFormat="1" x14ac:dyDescent="0.25">
      <c r="G125" s="170"/>
      <c r="H125" s="170"/>
      <c r="I125" s="170"/>
      <c r="J125" s="170"/>
      <c r="L125" s="212"/>
      <c r="M125" s="215"/>
      <c r="N125" s="170"/>
      <c r="O125" s="170"/>
      <c r="P125" s="170"/>
      <c r="Q125" s="170"/>
      <c r="R125" s="170"/>
      <c r="S125" s="170"/>
      <c r="T125" s="170"/>
      <c r="U125" s="170"/>
      <c r="V125" s="171"/>
      <c r="W125" s="171"/>
      <c r="X125" s="171"/>
      <c r="Y125" s="171"/>
      <c r="Z125" s="171"/>
      <c r="AA125" s="171"/>
      <c r="AB125" s="171"/>
      <c r="AC125" s="171"/>
      <c r="AD125" s="171"/>
      <c r="AE125" s="171"/>
      <c r="AF125" s="171"/>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row>
    <row r="126" spans="7:56" s="172" customFormat="1" x14ac:dyDescent="0.25">
      <c r="G126" s="170"/>
      <c r="H126" s="170"/>
      <c r="I126" s="170"/>
      <c r="J126" s="170"/>
      <c r="L126" s="212"/>
      <c r="M126" s="215"/>
      <c r="N126" s="170"/>
      <c r="O126" s="170"/>
      <c r="P126" s="170"/>
      <c r="Q126" s="170"/>
      <c r="R126" s="170"/>
      <c r="S126" s="170"/>
      <c r="T126" s="170"/>
      <c r="U126" s="170"/>
      <c r="V126" s="171"/>
      <c r="W126" s="171"/>
      <c r="X126" s="171"/>
      <c r="Y126" s="171"/>
      <c r="Z126" s="171"/>
      <c r="AA126" s="171"/>
      <c r="AB126" s="171"/>
      <c r="AC126" s="171"/>
      <c r="AD126" s="171"/>
      <c r="AE126" s="171"/>
      <c r="AF126" s="171"/>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row>
    <row r="127" spans="7:56" s="172" customFormat="1" x14ac:dyDescent="0.25">
      <c r="G127" s="170"/>
      <c r="H127" s="170"/>
      <c r="I127" s="170"/>
      <c r="J127" s="170"/>
      <c r="L127" s="212"/>
      <c r="M127" s="215"/>
      <c r="N127" s="170"/>
      <c r="O127" s="170"/>
      <c r="P127" s="170"/>
      <c r="Q127" s="170"/>
      <c r="R127" s="170"/>
      <c r="S127" s="170"/>
      <c r="T127" s="170"/>
      <c r="U127" s="170"/>
      <c r="V127" s="171"/>
      <c r="W127" s="171"/>
      <c r="X127" s="171"/>
      <c r="Y127" s="171"/>
      <c r="Z127" s="171"/>
      <c r="AA127" s="171"/>
      <c r="AB127" s="171"/>
      <c r="AC127" s="171"/>
      <c r="AD127" s="171"/>
      <c r="AE127" s="171"/>
      <c r="AF127" s="171"/>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row>
    <row r="128" spans="7:56" s="172" customFormat="1" x14ac:dyDescent="0.25">
      <c r="G128" s="170"/>
      <c r="H128" s="170"/>
      <c r="I128" s="170"/>
      <c r="J128" s="170"/>
      <c r="L128" s="212"/>
      <c r="M128" s="215"/>
      <c r="N128" s="170"/>
      <c r="O128" s="170"/>
      <c r="P128" s="170"/>
      <c r="Q128" s="170"/>
      <c r="R128" s="170"/>
      <c r="S128" s="170"/>
      <c r="T128" s="170"/>
      <c r="U128" s="170"/>
      <c r="V128" s="171"/>
      <c r="W128" s="171"/>
      <c r="X128" s="171"/>
      <c r="Y128" s="171"/>
      <c r="Z128" s="171"/>
      <c r="AA128" s="171"/>
      <c r="AB128" s="171"/>
      <c r="AC128" s="171"/>
      <c r="AD128" s="171"/>
      <c r="AE128" s="171"/>
      <c r="AF128" s="171"/>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row>
    <row r="129" spans="7:56" s="172" customFormat="1" x14ac:dyDescent="0.25">
      <c r="G129" s="170"/>
      <c r="H129" s="170"/>
      <c r="I129" s="170"/>
      <c r="J129" s="170"/>
      <c r="L129" s="212"/>
      <c r="M129" s="215"/>
      <c r="N129" s="170"/>
      <c r="O129" s="170"/>
      <c r="P129" s="170"/>
      <c r="Q129" s="170"/>
      <c r="R129" s="170"/>
      <c r="S129" s="170"/>
      <c r="T129" s="170"/>
      <c r="U129" s="170"/>
      <c r="V129" s="171"/>
      <c r="W129" s="171"/>
      <c r="X129" s="171"/>
      <c r="Y129" s="171"/>
      <c r="Z129" s="171"/>
      <c r="AA129" s="171"/>
      <c r="AB129" s="171"/>
      <c r="AC129" s="171"/>
      <c r="AD129" s="171"/>
      <c r="AE129" s="171"/>
      <c r="AF129" s="171"/>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row>
    <row r="130" spans="7:56" s="172" customFormat="1" x14ac:dyDescent="0.25">
      <c r="G130" s="170"/>
      <c r="H130" s="170"/>
      <c r="I130" s="170"/>
      <c r="J130" s="170"/>
      <c r="L130" s="212"/>
      <c r="M130" s="215"/>
      <c r="N130" s="170"/>
      <c r="O130" s="170"/>
      <c r="P130" s="170"/>
      <c r="Q130" s="170"/>
      <c r="R130" s="170"/>
      <c r="S130" s="170"/>
      <c r="T130" s="170"/>
      <c r="U130" s="170"/>
      <c r="V130" s="171"/>
      <c r="W130" s="171"/>
      <c r="X130" s="171"/>
      <c r="Y130" s="171"/>
      <c r="Z130" s="171"/>
      <c r="AA130" s="171"/>
      <c r="AB130" s="171"/>
      <c r="AC130" s="171"/>
      <c r="AD130" s="171"/>
      <c r="AE130" s="171"/>
      <c r="AF130" s="171"/>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row>
    <row r="131" spans="7:56" s="172" customFormat="1" x14ac:dyDescent="0.25">
      <c r="G131" s="170"/>
      <c r="H131" s="170"/>
      <c r="I131" s="170"/>
      <c r="J131" s="170"/>
      <c r="L131" s="212"/>
      <c r="M131" s="215"/>
      <c r="N131" s="170"/>
      <c r="O131" s="170"/>
      <c r="P131" s="170"/>
      <c r="Q131" s="170"/>
      <c r="R131" s="170"/>
      <c r="S131" s="170"/>
      <c r="T131" s="170"/>
      <c r="U131" s="170"/>
      <c r="V131" s="171"/>
      <c r="W131" s="171"/>
      <c r="X131" s="171"/>
      <c r="Y131" s="171"/>
      <c r="Z131" s="171"/>
      <c r="AA131" s="171"/>
      <c r="AB131" s="171"/>
      <c r="AC131" s="171"/>
      <c r="AD131" s="171"/>
      <c r="AE131" s="171"/>
      <c r="AF131" s="171"/>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row>
    <row r="132" spans="7:56" s="172" customFormat="1" x14ac:dyDescent="0.25">
      <c r="G132" s="170"/>
      <c r="H132" s="170"/>
      <c r="I132" s="170"/>
      <c r="J132" s="170"/>
      <c r="L132" s="212"/>
      <c r="M132" s="215"/>
      <c r="N132" s="170"/>
      <c r="O132" s="170"/>
      <c r="P132" s="170"/>
      <c r="Q132" s="170"/>
      <c r="R132" s="170"/>
      <c r="S132" s="170"/>
      <c r="T132" s="170"/>
      <c r="U132" s="170"/>
      <c r="V132" s="171"/>
      <c r="W132" s="171"/>
      <c r="X132" s="171"/>
      <c r="Y132" s="171"/>
      <c r="Z132" s="171"/>
      <c r="AA132" s="171"/>
      <c r="AB132" s="171"/>
      <c r="AC132" s="171"/>
      <c r="AD132" s="171"/>
      <c r="AE132" s="171"/>
      <c r="AF132" s="171"/>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row>
    <row r="133" spans="7:56" s="172" customFormat="1" x14ac:dyDescent="0.25">
      <c r="G133" s="170"/>
      <c r="H133" s="170"/>
      <c r="I133" s="170"/>
      <c r="J133" s="170"/>
      <c r="L133" s="212"/>
      <c r="M133" s="215"/>
      <c r="N133" s="170"/>
      <c r="O133" s="170"/>
      <c r="P133" s="170"/>
      <c r="Q133" s="170"/>
      <c r="R133" s="170"/>
      <c r="S133" s="170"/>
      <c r="T133" s="170"/>
      <c r="U133" s="170"/>
      <c r="V133" s="171"/>
      <c r="W133" s="171"/>
      <c r="X133" s="171"/>
      <c r="Y133" s="171"/>
      <c r="Z133" s="171"/>
      <c r="AA133" s="171"/>
      <c r="AB133" s="171"/>
      <c r="AC133" s="171"/>
      <c r="AD133" s="171"/>
      <c r="AE133" s="171"/>
      <c r="AF133" s="171"/>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row>
    <row r="134" spans="7:56" s="172" customFormat="1" x14ac:dyDescent="0.25">
      <c r="G134" s="170"/>
      <c r="H134" s="170"/>
      <c r="I134" s="170"/>
      <c r="J134" s="170"/>
      <c r="L134" s="212"/>
      <c r="M134" s="215"/>
      <c r="N134" s="170"/>
      <c r="O134" s="170"/>
      <c r="P134" s="170"/>
      <c r="Q134" s="170"/>
      <c r="R134" s="170"/>
      <c r="S134" s="170"/>
      <c r="T134" s="170"/>
      <c r="U134" s="170"/>
      <c r="V134" s="171"/>
      <c r="W134" s="171"/>
      <c r="X134" s="171"/>
      <c r="Y134" s="171"/>
      <c r="Z134" s="171"/>
      <c r="AA134" s="171"/>
      <c r="AB134" s="171"/>
      <c r="AC134" s="171"/>
      <c r="AD134" s="171"/>
      <c r="AE134" s="171"/>
      <c r="AF134" s="171"/>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row>
    <row r="135" spans="7:56" s="172" customFormat="1" x14ac:dyDescent="0.25">
      <c r="G135" s="170"/>
      <c r="H135" s="170"/>
      <c r="I135" s="170"/>
      <c r="J135" s="170"/>
      <c r="L135" s="212"/>
      <c r="M135" s="215"/>
      <c r="N135" s="170"/>
      <c r="O135" s="170"/>
      <c r="P135" s="170"/>
      <c r="Q135" s="170"/>
      <c r="R135" s="170"/>
      <c r="S135" s="170"/>
      <c r="T135" s="170"/>
      <c r="U135" s="170"/>
      <c r="V135" s="171"/>
      <c r="W135" s="171"/>
      <c r="X135" s="171"/>
      <c r="Y135" s="171"/>
      <c r="Z135" s="171"/>
      <c r="AA135" s="171"/>
      <c r="AB135" s="171"/>
      <c r="AC135" s="171"/>
      <c r="AD135" s="171"/>
      <c r="AE135" s="171"/>
      <c r="AF135" s="171"/>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row>
    <row r="136" spans="7:56" s="172" customFormat="1" x14ac:dyDescent="0.25">
      <c r="G136" s="170"/>
      <c r="H136" s="170"/>
      <c r="I136" s="170"/>
      <c r="J136" s="170"/>
      <c r="L136" s="212"/>
      <c r="M136" s="215"/>
      <c r="N136" s="170"/>
      <c r="O136" s="170"/>
      <c r="P136" s="170"/>
      <c r="Q136" s="170"/>
      <c r="R136" s="170"/>
      <c r="S136" s="170"/>
      <c r="T136" s="170"/>
      <c r="U136" s="170"/>
      <c r="V136" s="171"/>
      <c r="W136" s="171"/>
      <c r="X136" s="171"/>
      <c r="Y136" s="171"/>
      <c r="Z136" s="171"/>
      <c r="AA136" s="171"/>
      <c r="AB136" s="171"/>
      <c r="AC136" s="171"/>
      <c r="AD136" s="171"/>
      <c r="AE136" s="171"/>
      <c r="AF136" s="171"/>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row>
    <row r="137" spans="7:56" s="172" customFormat="1" x14ac:dyDescent="0.25">
      <c r="G137" s="170"/>
      <c r="H137" s="170"/>
      <c r="I137" s="170"/>
      <c r="J137" s="170"/>
      <c r="L137" s="212"/>
      <c r="M137" s="215"/>
      <c r="N137" s="170"/>
      <c r="O137" s="170"/>
      <c r="P137" s="170"/>
      <c r="Q137" s="170"/>
      <c r="R137" s="170"/>
      <c r="S137" s="170"/>
      <c r="T137" s="170"/>
      <c r="U137" s="170"/>
      <c r="V137" s="171"/>
      <c r="W137" s="171"/>
      <c r="X137" s="171"/>
      <c r="Y137" s="171"/>
      <c r="Z137" s="171"/>
      <c r="AA137" s="171"/>
      <c r="AB137" s="171"/>
      <c r="AC137" s="171"/>
      <c r="AD137" s="171"/>
      <c r="AE137" s="171"/>
      <c r="AF137" s="171"/>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row>
    <row r="138" spans="7:56" s="172" customFormat="1" x14ac:dyDescent="0.25">
      <c r="G138" s="170"/>
      <c r="H138" s="170"/>
      <c r="I138" s="170"/>
      <c r="J138" s="170"/>
      <c r="L138" s="212"/>
      <c r="M138" s="215"/>
      <c r="N138" s="170"/>
      <c r="O138" s="170"/>
      <c r="P138" s="170"/>
      <c r="Q138" s="170"/>
      <c r="R138" s="170"/>
      <c r="S138" s="170"/>
      <c r="T138" s="170"/>
      <c r="U138" s="170"/>
      <c r="V138" s="171"/>
      <c r="W138" s="171"/>
      <c r="X138" s="171"/>
      <c r="Y138" s="171"/>
      <c r="Z138" s="171"/>
      <c r="AA138" s="171"/>
      <c r="AB138" s="171"/>
      <c r="AC138" s="171"/>
      <c r="AD138" s="171"/>
      <c r="AE138" s="171"/>
      <c r="AF138" s="171"/>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row>
    <row r="139" spans="7:56" s="172" customFormat="1" x14ac:dyDescent="0.25">
      <c r="G139" s="170"/>
      <c r="H139" s="170"/>
      <c r="I139" s="170"/>
      <c r="J139" s="170"/>
      <c r="L139" s="212"/>
      <c r="M139" s="215"/>
      <c r="N139" s="170"/>
      <c r="O139" s="170"/>
      <c r="P139" s="170"/>
      <c r="Q139" s="170"/>
      <c r="R139" s="170"/>
      <c r="S139" s="170"/>
      <c r="T139" s="170"/>
      <c r="U139" s="170"/>
      <c r="V139" s="171"/>
      <c r="W139" s="171"/>
      <c r="X139" s="171"/>
      <c r="Y139" s="171"/>
      <c r="Z139" s="171"/>
      <c r="AA139" s="171"/>
      <c r="AB139" s="171"/>
      <c r="AC139" s="171"/>
      <c r="AD139" s="171"/>
      <c r="AE139" s="171"/>
      <c r="AF139" s="171"/>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row>
    <row r="140" spans="7:56" s="172" customFormat="1" x14ac:dyDescent="0.25">
      <c r="G140" s="170"/>
      <c r="H140" s="170"/>
      <c r="I140" s="170"/>
      <c r="J140" s="170"/>
      <c r="L140" s="212"/>
      <c r="M140" s="215"/>
      <c r="N140" s="170"/>
      <c r="O140" s="170"/>
      <c r="P140" s="170"/>
      <c r="Q140" s="170"/>
      <c r="R140" s="170"/>
      <c r="S140" s="170"/>
      <c r="T140" s="170"/>
      <c r="U140" s="170"/>
      <c r="V140" s="171"/>
      <c r="W140" s="171"/>
      <c r="X140" s="171"/>
      <c r="Y140" s="171"/>
      <c r="Z140" s="171"/>
      <c r="AA140" s="171"/>
      <c r="AB140" s="171"/>
      <c r="AC140" s="171"/>
      <c r="AD140" s="171"/>
      <c r="AE140" s="171"/>
      <c r="AF140" s="171"/>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row>
  </sheetData>
  <autoFilter ref="A8:BS9"/>
  <mergeCells count="7">
    <mergeCell ref="B7:F7"/>
    <mergeCell ref="A1:F1"/>
    <mergeCell ref="A2:F2"/>
    <mergeCell ref="A3:F3"/>
    <mergeCell ref="A4:F4"/>
    <mergeCell ref="A5:F5"/>
    <mergeCell ref="B6:F6"/>
  </mergeCells>
  <dataValidations count="1">
    <dataValidation type="whole" allowBlank="1" showInputMessage="1" showErrorMessage="1" sqref="F9">
      <formula1>0</formula1>
      <formula2>100</formula2>
    </dataValidation>
  </dataValidations>
  <pageMargins left="0.25" right="0.25" top="0.75" bottom="0.75" header="0.3" footer="0.3"/>
  <pageSetup paperSize="5" scale="79"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Sheet1!$F$2:$F$21</xm:f>
          </x14:formula1>
          <xm:sqref>B9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6"/>
  <sheetViews>
    <sheetView showGridLines="0" view="pageBreakPreview" zoomScaleNormal="64" zoomScaleSheetLayoutView="100" workbookViewId="0">
      <selection activeCell="Z15" sqref="Z15"/>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80" customHeight="1" x14ac:dyDescent="0.2">
      <c r="A9" s="181" t="s">
        <v>848</v>
      </c>
      <c r="B9" s="181" t="s">
        <v>849</v>
      </c>
      <c r="C9" s="181" t="s">
        <v>854</v>
      </c>
      <c r="D9" s="181" t="s">
        <v>1068</v>
      </c>
      <c r="E9" s="181" t="s">
        <v>786</v>
      </c>
      <c r="F9" s="182"/>
      <c r="G9" s="182"/>
      <c r="H9" s="182">
        <v>1</v>
      </c>
      <c r="I9" s="182"/>
      <c r="J9" s="182"/>
      <c r="K9" s="182"/>
      <c r="L9" s="182">
        <v>1</v>
      </c>
      <c r="M9" s="182"/>
      <c r="N9" s="182"/>
      <c r="O9" s="182"/>
      <c r="P9" s="182">
        <v>1</v>
      </c>
      <c r="Q9" s="182"/>
      <c r="R9" s="183">
        <f t="shared" ref="R9" si="0">SUM(F9:Q9)</f>
        <v>3</v>
      </c>
      <c r="S9" s="181" t="s">
        <v>992</v>
      </c>
      <c r="T9" s="181" t="s">
        <v>697</v>
      </c>
      <c r="U9" s="181"/>
      <c r="V9" s="181" t="s">
        <v>797</v>
      </c>
      <c r="W9" s="230" t="s">
        <v>1076</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77" customFormat="1" ht="11.25" customHeight="1" x14ac:dyDescent="0.25">
      <c r="A10" s="181"/>
      <c r="B10" s="178"/>
      <c r="C10" s="199"/>
      <c r="D10" s="199"/>
      <c r="E10" s="208"/>
      <c r="F10" s="209">
        <f t="shared" ref="F10:R10" si="1">SUM(F9:F9)</f>
        <v>0</v>
      </c>
      <c r="G10" s="209">
        <f t="shared" si="1"/>
        <v>0</v>
      </c>
      <c r="H10" s="209">
        <f t="shared" si="1"/>
        <v>1</v>
      </c>
      <c r="I10" s="209">
        <f t="shared" si="1"/>
        <v>0</v>
      </c>
      <c r="J10" s="209">
        <f t="shared" si="1"/>
        <v>0</v>
      </c>
      <c r="K10" s="209">
        <f t="shared" si="1"/>
        <v>0</v>
      </c>
      <c r="L10" s="209">
        <f t="shared" si="1"/>
        <v>1</v>
      </c>
      <c r="M10" s="209">
        <f t="shared" si="1"/>
        <v>0</v>
      </c>
      <c r="N10" s="209">
        <f t="shared" si="1"/>
        <v>0</v>
      </c>
      <c r="O10" s="209">
        <f t="shared" si="1"/>
        <v>0</v>
      </c>
      <c r="P10" s="209">
        <f t="shared" si="1"/>
        <v>1</v>
      </c>
      <c r="Q10" s="209">
        <f t="shared" si="1"/>
        <v>0</v>
      </c>
      <c r="R10" s="209">
        <f t="shared" si="1"/>
        <v>3</v>
      </c>
      <c r="S10" s="178"/>
      <c r="T10" s="178"/>
      <c r="U10" s="178"/>
      <c r="V10" s="210"/>
      <c r="W10" s="234"/>
      <c r="X10" s="216"/>
      <c r="Y10" s="176"/>
      <c r="Z10" s="176"/>
      <c r="AA10" s="176"/>
      <c r="AB10" s="176"/>
      <c r="AC10" s="176"/>
      <c r="AD10" s="176"/>
      <c r="AE10" s="176"/>
      <c r="AF10" s="176"/>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row>
    <row r="11" spans="1:82" s="177" customFormat="1" ht="11.25" customHeight="1" x14ac:dyDescent="0.25">
      <c r="N11" s="179"/>
      <c r="O11" s="180"/>
      <c r="P11" s="176"/>
      <c r="Q11" s="176"/>
      <c r="R11" s="176"/>
      <c r="S11" s="176"/>
      <c r="T11" s="176"/>
      <c r="U11" s="176"/>
      <c r="V11" s="176"/>
      <c r="W11" s="235"/>
      <c r="X11" s="216"/>
      <c r="Y11" s="176"/>
      <c r="Z11" s="176"/>
      <c r="AA11" s="176"/>
      <c r="AB11" s="176"/>
      <c r="AC11" s="176"/>
      <c r="AD11" s="176"/>
      <c r="AE11" s="176"/>
      <c r="AF11" s="176"/>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row>
    <row r="12" spans="1:82" s="177" customFormat="1" ht="11.25" customHeight="1" x14ac:dyDescent="0.25">
      <c r="N12" s="179"/>
      <c r="O12" s="180"/>
      <c r="P12" s="176"/>
      <c r="Q12" s="176"/>
      <c r="R12" s="176"/>
      <c r="S12" s="176"/>
      <c r="T12" s="176"/>
      <c r="U12" s="176"/>
      <c r="V12" s="176"/>
      <c r="W12" s="235"/>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2" customFormat="1" x14ac:dyDescent="0.25">
      <c r="L22" s="174"/>
      <c r="M22" s="169"/>
      <c r="N22" s="170"/>
      <c r="O22" s="170"/>
      <c r="P22" s="170"/>
      <c r="Q22" s="170"/>
      <c r="R22" s="170"/>
      <c r="S22" s="170"/>
      <c r="T22" s="170"/>
      <c r="U22" s="170"/>
      <c r="W22" s="232"/>
      <c r="X22" s="215"/>
      <c r="Y22" s="170"/>
      <c r="Z22" s="170"/>
      <c r="AA22" s="170"/>
      <c r="AB22" s="170"/>
      <c r="AC22" s="170"/>
      <c r="AD22" s="170"/>
      <c r="AE22" s="170"/>
      <c r="AF22" s="170"/>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row>
    <row r="23" spans="12:67" s="172" customFormat="1" x14ac:dyDescent="0.25">
      <c r="L23" s="174"/>
      <c r="M23" s="169"/>
      <c r="N23" s="170"/>
      <c r="O23" s="170"/>
      <c r="P23" s="170"/>
      <c r="Q23" s="170"/>
      <c r="R23" s="170"/>
      <c r="S23" s="170"/>
      <c r="T23" s="170"/>
      <c r="U23" s="170"/>
      <c r="W23" s="232"/>
      <c r="X23" s="215"/>
      <c r="Y23" s="170"/>
      <c r="Z23" s="170"/>
      <c r="AA23" s="170"/>
      <c r="AB23" s="170"/>
      <c r="AC23" s="170"/>
      <c r="AD23" s="170"/>
      <c r="AE23" s="170"/>
      <c r="AF23" s="170"/>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sheetData>
  <autoFilter ref="A8:CD10"/>
  <mergeCells count="7">
    <mergeCell ref="B7:K7"/>
    <mergeCell ref="A1:K1"/>
    <mergeCell ref="A2:K2"/>
    <mergeCell ref="A3:K3"/>
    <mergeCell ref="A4:K4"/>
    <mergeCell ref="A5:K5"/>
    <mergeCell ref="B6:K6"/>
  </mergeCells>
  <dataValidations count="1">
    <dataValidation type="whole" allowBlank="1" showInputMessage="1" showErrorMessage="1" sqref="F9:Q9">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S10:T10</xm:sqref>
        </x14:dataValidation>
        <x14:dataValidation type="list" allowBlank="1" showInputMessage="1" showErrorMessage="1">
          <x14:formula1>
            <xm:f>Sheet1!$F$2:$F$21</xm:f>
          </x14:formula1>
          <xm:sqref>B10 B9</xm:sqref>
        </x14:dataValidation>
        <x14:dataValidation type="list" allowBlank="1" showInputMessage="1" showErrorMessage="1">
          <x14:formula1>
            <xm:f>Sheet1!$B$2:$B$11</xm:f>
          </x14:formula1>
          <xm:sqref>A9:A10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6"/>
  <sheetViews>
    <sheetView showGridLines="0" view="pageBreakPreview" zoomScale="95" zoomScaleNormal="10" zoomScaleSheetLayoutView="95" workbookViewId="0">
      <selection activeCell="W20" sqref="W20"/>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76.5" x14ac:dyDescent="0.2">
      <c r="A9" s="181" t="s">
        <v>848</v>
      </c>
      <c r="B9" s="181" t="s">
        <v>858</v>
      </c>
      <c r="C9" s="181" t="s">
        <v>859</v>
      </c>
      <c r="D9" s="181" t="s">
        <v>842</v>
      </c>
      <c r="E9" s="181" t="s">
        <v>816</v>
      </c>
      <c r="F9" s="182">
        <v>1</v>
      </c>
      <c r="G9" s="182">
        <v>1</v>
      </c>
      <c r="H9" s="182">
        <v>1</v>
      </c>
      <c r="I9" s="182">
        <v>1</v>
      </c>
      <c r="J9" s="182">
        <v>1</v>
      </c>
      <c r="K9" s="182">
        <v>1</v>
      </c>
      <c r="L9" s="182">
        <v>1</v>
      </c>
      <c r="M9" s="182">
        <v>1</v>
      </c>
      <c r="N9" s="182">
        <v>1</v>
      </c>
      <c r="O9" s="182">
        <v>1</v>
      </c>
      <c r="P9" s="182">
        <v>1</v>
      </c>
      <c r="Q9" s="182">
        <v>1</v>
      </c>
      <c r="R9" s="183">
        <f t="shared" ref="R9" si="0">SUM(F9:Q9)</f>
        <v>12</v>
      </c>
      <c r="S9" s="181" t="s">
        <v>795</v>
      </c>
      <c r="T9" s="181"/>
      <c r="U9" s="181"/>
      <c r="V9" s="181" t="s">
        <v>1102</v>
      </c>
      <c r="W9" s="187" t="s">
        <v>1078</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77" customFormat="1" ht="11.25" customHeight="1" x14ac:dyDescent="0.25">
      <c r="A10" s="181"/>
      <c r="B10" s="178"/>
      <c r="C10" s="199"/>
      <c r="D10" s="199"/>
      <c r="E10" s="208"/>
      <c r="F10" s="209">
        <f t="shared" ref="F10:R10" si="1">SUM(F9:F9)</f>
        <v>1</v>
      </c>
      <c r="G10" s="209">
        <f t="shared" si="1"/>
        <v>1</v>
      </c>
      <c r="H10" s="209">
        <f t="shared" si="1"/>
        <v>1</v>
      </c>
      <c r="I10" s="209">
        <f t="shared" si="1"/>
        <v>1</v>
      </c>
      <c r="J10" s="209">
        <f t="shared" si="1"/>
        <v>1</v>
      </c>
      <c r="K10" s="209">
        <f t="shared" si="1"/>
        <v>1</v>
      </c>
      <c r="L10" s="209">
        <f t="shared" si="1"/>
        <v>1</v>
      </c>
      <c r="M10" s="209">
        <f t="shared" si="1"/>
        <v>1</v>
      </c>
      <c r="N10" s="209">
        <f t="shared" si="1"/>
        <v>1</v>
      </c>
      <c r="O10" s="209">
        <f t="shared" si="1"/>
        <v>1</v>
      </c>
      <c r="P10" s="209">
        <f t="shared" si="1"/>
        <v>1</v>
      </c>
      <c r="Q10" s="209">
        <f t="shared" si="1"/>
        <v>1</v>
      </c>
      <c r="R10" s="209">
        <f t="shared" si="1"/>
        <v>12</v>
      </c>
      <c r="S10" s="178"/>
      <c r="T10" s="178"/>
      <c r="U10" s="178"/>
      <c r="V10" s="210"/>
      <c r="W10" s="234"/>
      <c r="X10" s="216"/>
      <c r="Y10" s="176"/>
      <c r="Z10" s="176"/>
      <c r="AA10" s="176"/>
      <c r="AB10" s="176"/>
      <c r="AC10" s="176"/>
      <c r="AD10" s="176"/>
      <c r="AE10" s="176"/>
      <c r="AF10" s="176"/>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row>
    <row r="11" spans="1:82" s="177" customFormat="1" ht="11.25" customHeight="1" x14ac:dyDescent="0.25">
      <c r="N11" s="179"/>
      <c r="O11" s="180"/>
      <c r="P11" s="176"/>
      <c r="Q11" s="176"/>
      <c r="R11" s="176"/>
      <c r="S11" s="176"/>
      <c r="T11" s="176"/>
      <c r="U11" s="176"/>
      <c r="V11" s="176"/>
      <c r="W11" s="235"/>
      <c r="X11" s="216"/>
      <c r="Y11" s="176"/>
      <c r="Z11" s="176"/>
      <c r="AA11" s="176"/>
      <c r="AB11" s="176"/>
      <c r="AC11" s="176"/>
      <c r="AD11" s="176"/>
      <c r="AE11" s="176"/>
      <c r="AF11" s="176"/>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row>
    <row r="12" spans="1:82" s="177" customFormat="1" ht="11.25" customHeight="1" x14ac:dyDescent="0.25">
      <c r="N12" s="179"/>
      <c r="O12" s="180"/>
      <c r="P12" s="176"/>
      <c r="Q12" s="176"/>
      <c r="R12" s="176"/>
      <c r="S12" s="176"/>
      <c r="T12" s="176"/>
      <c r="U12" s="176"/>
      <c r="V12" s="176"/>
      <c r="W12" s="235"/>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2" customFormat="1" x14ac:dyDescent="0.25">
      <c r="L22" s="174"/>
      <c r="M22" s="169"/>
      <c r="N22" s="170"/>
      <c r="O22" s="170"/>
      <c r="P22" s="170"/>
      <c r="Q22" s="170"/>
      <c r="R22" s="170"/>
      <c r="S22" s="170"/>
      <c r="T22" s="170"/>
      <c r="U22" s="170"/>
      <c r="W22" s="232"/>
      <c r="X22" s="215"/>
      <c r="Y22" s="170"/>
      <c r="Z22" s="170"/>
      <c r="AA22" s="170"/>
      <c r="AB22" s="170"/>
      <c r="AC22" s="170"/>
      <c r="AD22" s="170"/>
      <c r="AE22" s="170"/>
      <c r="AF22" s="170"/>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row>
    <row r="23" spans="12:67" s="172" customFormat="1" x14ac:dyDescent="0.25">
      <c r="L23" s="174"/>
      <c r="M23" s="169"/>
      <c r="N23" s="170"/>
      <c r="O23" s="170"/>
      <c r="P23" s="170"/>
      <c r="Q23" s="170"/>
      <c r="R23" s="170"/>
      <c r="S23" s="170"/>
      <c r="T23" s="170"/>
      <c r="U23" s="170"/>
      <c r="W23" s="232"/>
      <c r="X23" s="215"/>
      <c r="Y23" s="170"/>
      <c r="Z23" s="170"/>
      <c r="AA23" s="170"/>
      <c r="AB23" s="170"/>
      <c r="AC23" s="170"/>
      <c r="AD23" s="170"/>
      <c r="AE23" s="170"/>
      <c r="AF23" s="170"/>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sheetData>
  <autoFilter ref="A8:CD10"/>
  <mergeCells count="7">
    <mergeCell ref="B7:K7"/>
    <mergeCell ref="A1:K1"/>
    <mergeCell ref="A2:K2"/>
    <mergeCell ref="A3:K3"/>
    <mergeCell ref="A4:K4"/>
    <mergeCell ref="A5:K5"/>
    <mergeCell ref="B6:K6"/>
  </mergeCells>
  <dataValidations count="1">
    <dataValidation type="whole" allowBlank="1" showInputMessage="1" showErrorMessage="1" sqref="F9:Q9">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S9:T9 S10:T10</xm:sqref>
        </x14:dataValidation>
        <x14:dataValidation type="list" allowBlank="1" showInputMessage="1" showErrorMessage="1">
          <x14:formula1>
            <xm:f>Sheet1!$F$2:$F$21</xm:f>
          </x14:formula1>
          <xm:sqref>B10 B9</xm:sqref>
        </x14:dataValidation>
        <x14:dataValidation type="list" allowBlank="1" showInputMessage="1" showErrorMessage="1">
          <x14:formula1>
            <xm:f>Sheet1!$B$2:$B$11</xm:f>
          </x14:formula1>
          <xm:sqref>A9:A10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2"/>
  <sheetViews>
    <sheetView showGridLines="0" view="pageBreakPreview" topLeftCell="A13" zoomScale="93" zoomScaleNormal="10" zoomScaleSheetLayoutView="93" workbookViewId="0">
      <selection activeCell="EX156" sqref="EX156"/>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76.5" x14ac:dyDescent="0.2">
      <c r="A9" s="181" t="s">
        <v>848</v>
      </c>
      <c r="B9" s="181" t="s">
        <v>858</v>
      </c>
      <c r="C9" s="181" t="s">
        <v>860</v>
      </c>
      <c r="D9" s="181" t="s">
        <v>823</v>
      </c>
      <c r="E9" s="185" t="s">
        <v>817</v>
      </c>
      <c r="F9" s="182"/>
      <c r="G9" s="182"/>
      <c r="H9" s="182">
        <v>1</v>
      </c>
      <c r="I9" s="182"/>
      <c r="J9" s="182"/>
      <c r="K9" s="182"/>
      <c r="L9" s="182"/>
      <c r="M9" s="182"/>
      <c r="N9" s="182"/>
      <c r="O9" s="182">
        <v>1</v>
      </c>
      <c r="P9" s="182"/>
      <c r="Q9" s="182"/>
      <c r="R9" s="183">
        <f t="shared" ref="R9:R15" si="0">SUM(F9:Q9)</f>
        <v>2</v>
      </c>
      <c r="S9" s="181" t="s">
        <v>802</v>
      </c>
      <c r="T9" s="181"/>
      <c r="U9" s="181"/>
      <c r="V9" s="185" t="s">
        <v>1103</v>
      </c>
      <c r="W9" s="187" t="s">
        <v>1079</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68" customFormat="1" ht="145.5" customHeight="1" x14ac:dyDescent="0.2">
      <c r="A10" s="189" t="s">
        <v>848</v>
      </c>
      <c r="B10" s="189" t="s">
        <v>858</v>
      </c>
      <c r="C10" s="189" t="s">
        <v>860</v>
      </c>
      <c r="D10" s="189" t="s">
        <v>824</v>
      </c>
      <c r="E10" s="189" t="s">
        <v>818</v>
      </c>
      <c r="F10" s="191">
        <v>1</v>
      </c>
      <c r="G10" s="191">
        <v>1</v>
      </c>
      <c r="H10" s="191">
        <v>1</v>
      </c>
      <c r="I10" s="191">
        <v>1</v>
      </c>
      <c r="J10" s="191">
        <v>1</v>
      </c>
      <c r="K10" s="191">
        <v>1</v>
      </c>
      <c r="L10" s="191">
        <v>1</v>
      </c>
      <c r="M10" s="191">
        <v>1</v>
      </c>
      <c r="N10" s="191">
        <v>1</v>
      </c>
      <c r="O10" s="191">
        <v>1</v>
      </c>
      <c r="P10" s="191">
        <v>1</v>
      </c>
      <c r="Q10" s="191">
        <v>1</v>
      </c>
      <c r="R10" s="218">
        <f t="shared" si="0"/>
        <v>12</v>
      </c>
      <c r="S10" s="189" t="s">
        <v>703</v>
      </c>
      <c r="T10" s="189"/>
      <c r="U10" s="189"/>
      <c r="V10" s="185" t="s">
        <v>1103</v>
      </c>
      <c r="W10" s="220" t="s">
        <v>1080</v>
      </c>
      <c r="X10" s="219"/>
    </row>
    <row r="11" spans="1:82" s="1" customFormat="1" ht="143.25" customHeight="1" x14ac:dyDescent="0.2">
      <c r="A11" s="181" t="s">
        <v>848</v>
      </c>
      <c r="B11" s="181" t="s">
        <v>858</v>
      </c>
      <c r="C11" s="185" t="s">
        <v>860</v>
      </c>
      <c r="D11" s="181" t="s">
        <v>825</v>
      </c>
      <c r="E11" s="185" t="s">
        <v>819</v>
      </c>
      <c r="F11" s="182"/>
      <c r="G11" s="182"/>
      <c r="H11" s="182">
        <v>1</v>
      </c>
      <c r="I11" s="182"/>
      <c r="J11" s="182"/>
      <c r="K11" s="182">
        <v>1</v>
      </c>
      <c r="L11" s="182"/>
      <c r="M11" s="182"/>
      <c r="N11" s="182">
        <v>1</v>
      </c>
      <c r="O11" s="182"/>
      <c r="P11" s="182"/>
      <c r="Q11" s="182">
        <v>1</v>
      </c>
      <c r="R11" s="183">
        <f t="shared" si="0"/>
        <v>4</v>
      </c>
      <c r="S11" s="181" t="s">
        <v>822</v>
      </c>
      <c r="T11" s="181" t="s">
        <v>694</v>
      </c>
      <c r="U11" s="181"/>
      <c r="V11" s="185" t="s">
        <v>1103</v>
      </c>
      <c r="W11" s="187" t="s">
        <v>1081</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144.75" customHeight="1" x14ac:dyDescent="0.2">
      <c r="A12" s="181" t="s">
        <v>848</v>
      </c>
      <c r="B12" s="181" t="s">
        <v>858</v>
      </c>
      <c r="C12" s="181" t="s">
        <v>860</v>
      </c>
      <c r="D12" s="181" t="s">
        <v>826</v>
      </c>
      <c r="E12" s="181" t="s">
        <v>820</v>
      </c>
      <c r="F12" s="182"/>
      <c r="G12" s="182"/>
      <c r="H12" s="182">
        <v>1</v>
      </c>
      <c r="I12" s="182"/>
      <c r="J12" s="182"/>
      <c r="K12" s="182">
        <v>1</v>
      </c>
      <c r="L12" s="182"/>
      <c r="M12" s="182"/>
      <c r="N12" s="182">
        <v>1</v>
      </c>
      <c r="O12" s="182"/>
      <c r="P12" s="182"/>
      <c r="Q12" s="182">
        <v>1</v>
      </c>
      <c r="R12" s="183">
        <f t="shared" si="0"/>
        <v>4</v>
      </c>
      <c r="S12" s="181" t="s">
        <v>703</v>
      </c>
      <c r="T12" s="181"/>
      <c r="U12" s="181"/>
      <c r="V12" s="185" t="s">
        <v>1103</v>
      </c>
      <c r="W12" s="187" t="s">
        <v>1081</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63.75" x14ac:dyDescent="0.2">
      <c r="A13" s="181" t="s">
        <v>848</v>
      </c>
      <c r="B13" s="181" t="s">
        <v>879</v>
      </c>
      <c r="C13" s="194" t="s">
        <v>880</v>
      </c>
      <c r="D13" s="185" t="s">
        <v>762</v>
      </c>
      <c r="E13" s="197" t="s">
        <v>881</v>
      </c>
      <c r="F13" s="204"/>
      <c r="G13" s="204"/>
      <c r="H13" s="204">
        <v>1</v>
      </c>
      <c r="I13" s="204"/>
      <c r="J13" s="204"/>
      <c r="K13" s="204"/>
      <c r="L13" s="204"/>
      <c r="M13" s="204"/>
      <c r="N13" s="205">
        <v>1</v>
      </c>
      <c r="O13" s="205"/>
      <c r="P13" s="205"/>
      <c r="Q13" s="205"/>
      <c r="R13" s="183">
        <f>SUM(F13:Q13)</f>
        <v>2</v>
      </c>
      <c r="S13" s="197" t="s">
        <v>703</v>
      </c>
      <c r="T13" s="181"/>
      <c r="U13" s="181"/>
      <c r="V13" s="185" t="s">
        <v>1012</v>
      </c>
      <c r="W13" s="187" t="s">
        <v>1106</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68" customFormat="1" ht="149.25" customHeight="1" x14ac:dyDescent="0.2">
      <c r="A14" s="189" t="s">
        <v>848</v>
      </c>
      <c r="B14" s="189" t="s">
        <v>858</v>
      </c>
      <c r="C14" s="190" t="s">
        <v>861</v>
      </c>
      <c r="D14" s="189" t="s">
        <v>844</v>
      </c>
      <c r="E14" s="190" t="s">
        <v>845</v>
      </c>
      <c r="F14" s="192">
        <v>1</v>
      </c>
      <c r="G14" s="192"/>
      <c r="H14" s="192"/>
      <c r="I14" s="192"/>
      <c r="J14" s="192"/>
      <c r="K14" s="192"/>
      <c r="L14" s="192"/>
      <c r="M14" s="192"/>
      <c r="N14" s="192"/>
      <c r="O14" s="192"/>
      <c r="P14" s="192">
        <v>1</v>
      </c>
      <c r="Q14" s="192"/>
      <c r="R14" s="218">
        <f t="shared" si="0"/>
        <v>2</v>
      </c>
      <c r="S14" s="189" t="s">
        <v>694</v>
      </c>
      <c r="T14" s="189"/>
      <c r="U14" s="189"/>
      <c r="V14" s="190" t="s">
        <v>1000</v>
      </c>
      <c r="W14" s="187" t="s">
        <v>1081</v>
      </c>
      <c r="X14" s="219"/>
    </row>
    <row r="15" spans="1:82" s="1" customFormat="1" ht="63.75" x14ac:dyDescent="0.2">
      <c r="A15" s="181" t="s">
        <v>848</v>
      </c>
      <c r="B15" s="181" t="s">
        <v>879</v>
      </c>
      <c r="C15" s="185" t="s">
        <v>880</v>
      </c>
      <c r="D15" s="185" t="s">
        <v>763</v>
      </c>
      <c r="E15" s="197" t="s">
        <v>882</v>
      </c>
      <c r="F15" s="204">
        <v>1</v>
      </c>
      <c r="G15" s="204">
        <v>1</v>
      </c>
      <c r="H15" s="204">
        <v>1</v>
      </c>
      <c r="I15" s="204">
        <v>1</v>
      </c>
      <c r="J15" s="204">
        <v>1</v>
      </c>
      <c r="K15" s="204">
        <v>1</v>
      </c>
      <c r="L15" s="204">
        <v>1</v>
      </c>
      <c r="M15" s="204">
        <v>1</v>
      </c>
      <c r="N15" s="205">
        <v>1</v>
      </c>
      <c r="O15" s="205">
        <v>1</v>
      </c>
      <c r="P15" s="205">
        <v>1</v>
      </c>
      <c r="Q15" s="205">
        <v>1</v>
      </c>
      <c r="R15" s="183">
        <f t="shared" si="0"/>
        <v>12</v>
      </c>
      <c r="S15" s="197" t="s">
        <v>703</v>
      </c>
      <c r="T15" s="181"/>
      <c r="U15" s="181"/>
      <c r="V15" s="181" t="s">
        <v>1013</v>
      </c>
      <c r="W15" s="187" t="s">
        <v>1086</v>
      </c>
      <c r="X15" s="217"/>
      <c r="Y15" s="168"/>
      <c r="Z15" s="168"/>
      <c r="AA15" s="168"/>
      <c r="AB15" s="168"/>
      <c r="AC15" s="168"/>
      <c r="AD15" s="168"/>
      <c r="AE15" s="168"/>
      <c r="AF15" s="168"/>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row>
    <row r="16" spans="1:82" s="177" customFormat="1" ht="11.25" customHeight="1" x14ac:dyDescent="0.25">
      <c r="A16" s="181"/>
      <c r="B16" s="178"/>
      <c r="C16" s="199"/>
      <c r="D16" s="199"/>
      <c r="E16" s="208"/>
      <c r="F16" s="209">
        <f t="shared" ref="F16:R16" si="1">SUM(F9:F15)</f>
        <v>3</v>
      </c>
      <c r="G16" s="209">
        <f t="shared" si="1"/>
        <v>2</v>
      </c>
      <c r="H16" s="209">
        <f t="shared" si="1"/>
        <v>6</v>
      </c>
      <c r="I16" s="209">
        <f t="shared" si="1"/>
        <v>2</v>
      </c>
      <c r="J16" s="209">
        <f t="shared" si="1"/>
        <v>2</v>
      </c>
      <c r="K16" s="209">
        <f t="shared" si="1"/>
        <v>4</v>
      </c>
      <c r="L16" s="209">
        <f t="shared" si="1"/>
        <v>2</v>
      </c>
      <c r="M16" s="209">
        <f t="shared" si="1"/>
        <v>2</v>
      </c>
      <c r="N16" s="209">
        <f t="shared" si="1"/>
        <v>5</v>
      </c>
      <c r="O16" s="209">
        <f t="shared" si="1"/>
        <v>3</v>
      </c>
      <c r="P16" s="209">
        <f t="shared" si="1"/>
        <v>3</v>
      </c>
      <c r="Q16" s="209">
        <f t="shared" si="1"/>
        <v>4</v>
      </c>
      <c r="R16" s="209">
        <f t="shared" si="1"/>
        <v>38</v>
      </c>
      <c r="S16" s="178"/>
      <c r="T16" s="178"/>
      <c r="U16" s="178"/>
      <c r="V16" s="210"/>
      <c r="W16" s="234"/>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ht="11.25" customHeigh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ht="11.25" customHeigh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ht="11.25" customHeigh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2: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2:67" s="177" customFormat="1" x14ac:dyDescent="0.25">
      <c r="N26" s="179"/>
      <c r="O26" s="180"/>
      <c r="P26" s="176"/>
      <c r="Q26" s="176"/>
      <c r="R26" s="176"/>
      <c r="S26" s="176"/>
      <c r="T26" s="176"/>
      <c r="U26" s="176"/>
      <c r="V26" s="176"/>
      <c r="W26" s="235"/>
      <c r="X26" s="216"/>
      <c r="Y26" s="176"/>
      <c r="Z26" s="176"/>
      <c r="AA26" s="176"/>
      <c r="AB26" s="176"/>
      <c r="AC26" s="176"/>
      <c r="AD26" s="176"/>
      <c r="AE26" s="176"/>
      <c r="AF26" s="176"/>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row>
    <row r="27" spans="12:67" s="177" customFormat="1" x14ac:dyDescent="0.25">
      <c r="N27" s="179"/>
      <c r="O27" s="180"/>
      <c r="P27" s="176"/>
      <c r="Q27" s="176"/>
      <c r="R27" s="176"/>
      <c r="S27" s="176"/>
      <c r="T27" s="176"/>
      <c r="U27" s="176"/>
      <c r="V27" s="176"/>
      <c r="W27" s="235"/>
      <c r="X27" s="216"/>
      <c r="Y27" s="176"/>
      <c r="Z27" s="176"/>
      <c r="AA27" s="176"/>
      <c r="AB27" s="176"/>
      <c r="AC27" s="176"/>
      <c r="AD27" s="176"/>
      <c r="AE27" s="176"/>
      <c r="AF27" s="176"/>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row r="192" spans="12:67" s="172" customFormat="1" x14ac:dyDescent="0.25">
      <c r="L192" s="174"/>
      <c r="M192" s="169"/>
      <c r="N192" s="170"/>
      <c r="O192" s="170"/>
      <c r="P192" s="170"/>
      <c r="Q192" s="170"/>
      <c r="R192" s="170"/>
      <c r="S192" s="170"/>
      <c r="T192" s="170"/>
      <c r="U192" s="170"/>
      <c r="W192" s="232"/>
      <c r="X192" s="215"/>
      <c r="Y192" s="170"/>
      <c r="Z192" s="170"/>
      <c r="AA192" s="170"/>
      <c r="AB192" s="170"/>
      <c r="AC192" s="170"/>
      <c r="AD192" s="170"/>
      <c r="AE192" s="170"/>
      <c r="AF192" s="170"/>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row>
  </sheetData>
  <autoFilter ref="A8:CD16"/>
  <mergeCells count="7">
    <mergeCell ref="B7:K7"/>
    <mergeCell ref="A1:K1"/>
    <mergeCell ref="A2:K2"/>
    <mergeCell ref="A3:K3"/>
    <mergeCell ref="A4:K4"/>
    <mergeCell ref="A5:K5"/>
    <mergeCell ref="B6:K6"/>
  </mergeCells>
  <dataValidations count="1">
    <dataValidation type="whole" allowBlank="1" showInputMessage="1" showErrorMessage="1" sqref="F9:Q12 F14:Q14">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S16:T16 S9:T12</xm:sqref>
        </x14:dataValidation>
        <x14:dataValidation type="list" allowBlank="1" showInputMessage="1" showErrorMessage="1">
          <x14:formula1>
            <xm:f>Sheet1!$F$2:$F$21</xm:f>
          </x14:formula1>
          <xm:sqref>B16 B9:B12 B14</xm:sqref>
        </x14:dataValidation>
        <x14:dataValidation type="list" allowBlank="1" showInputMessage="1" showErrorMessage="1">
          <x14:formula1>
            <xm:f>Sheet1!$B$2:$B$11</xm:f>
          </x14:formula1>
          <xm:sqref>A16 A9:A12 A14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6"/>
  <sheetViews>
    <sheetView showGridLines="0" view="pageBreakPreview" zoomScale="12" zoomScaleNormal="64" zoomScaleSheetLayoutView="12" workbookViewId="0">
      <selection activeCell="Q31" sqref="Q31"/>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219" customHeight="1" x14ac:dyDescent="0.2">
      <c r="A9" s="181" t="s">
        <v>848</v>
      </c>
      <c r="B9" s="181" t="s">
        <v>862</v>
      </c>
      <c r="C9" s="185" t="s">
        <v>863</v>
      </c>
      <c r="D9" s="181" t="s">
        <v>864</v>
      </c>
      <c r="E9" s="185" t="s">
        <v>865</v>
      </c>
      <c r="F9" s="186"/>
      <c r="G9" s="186">
        <v>1</v>
      </c>
      <c r="H9" s="186"/>
      <c r="I9" s="186"/>
      <c r="J9" s="186">
        <v>1</v>
      </c>
      <c r="K9" s="186"/>
      <c r="L9" s="186"/>
      <c r="M9" s="186">
        <v>1</v>
      </c>
      <c r="N9" s="186"/>
      <c r="O9" s="186"/>
      <c r="P9" s="186">
        <v>1</v>
      </c>
      <c r="Q9" s="186"/>
      <c r="R9" s="183">
        <f t="shared" ref="R9" si="0">SUM(F9:Q9)</f>
        <v>4</v>
      </c>
      <c r="S9" s="181" t="s">
        <v>1001</v>
      </c>
      <c r="T9" s="181" t="s">
        <v>1002</v>
      </c>
      <c r="U9" s="181"/>
      <c r="V9" s="185" t="s">
        <v>994</v>
      </c>
      <c r="W9" s="187" t="s">
        <v>1083</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77" customFormat="1" ht="11.25" customHeight="1" x14ac:dyDescent="0.25">
      <c r="A10" s="181"/>
      <c r="B10" s="178"/>
      <c r="C10" s="199"/>
      <c r="D10" s="199"/>
      <c r="E10" s="208"/>
      <c r="F10" s="209">
        <f t="shared" ref="F10:R10" si="1">SUM(F9:F9)</f>
        <v>0</v>
      </c>
      <c r="G10" s="209">
        <f t="shared" si="1"/>
        <v>1</v>
      </c>
      <c r="H10" s="209">
        <f t="shared" si="1"/>
        <v>0</v>
      </c>
      <c r="I10" s="209">
        <f t="shared" si="1"/>
        <v>0</v>
      </c>
      <c r="J10" s="209">
        <f t="shared" si="1"/>
        <v>1</v>
      </c>
      <c r="K10" s="209">
        <f t="shared" si="1"/>
        <v>0</v>
      </c>
      <c r="L10" s="209">
        <f t="shared" si="1"/>
        <v>0</v>
      </c>
      <c r="M10" s="209">
        <f t="shared" si="1"/>
        <v>1</v>
      </c>
      <c r="N10" s="209">
        <f t="shared" si="1"/>
        <v>0</v>
      </c>
      <c r="O10" s="209">
        <f t="shared" si="1"/>
        <v>0</v>
      </c>
      <c r="P10" s="209">
        <f t="shared" si="1"/>
        <v>1</v>
      </c>
      <c r="Q10" s="209">
        <f t="shared" si="1"/>
        <v>0</v>
      </c>
      <c r="R10" s="209">
        <f t="shared" si="1"/>
        <v>4</v>
      </c>
      <c r="S10" s="178"/>
      <c r="T10" s="178"/>
      <c r="U10" s="178"/>
      <c r="V10" s="210"/>
      <c r="W10" s="234"/>
      <c r="X10" s="216"/>
      <c r="Y10" s="176"/>
      <c r="Z10" s="176"/>
      <c r="AA10" s="176"/>
      <c r="AB10" s="176"/>
      <c r="AC10" s="176"/>
      <c r="AD10" s="176"/>
      <c r="AE10" s="176"/>
      <c r="AF10" s="176"/>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row>
    <row r="11" spans="1:82" s="177" customFormat="1" ht="11.25" customHeight="1" x14ac:dyDescent="0.25">
      <c r="N11" s="179"/>
      <c r="O11" s="180"/>
      <c r="P11" s="176"/>
      <c r="Q11" s="176"/>
      <c r="R11" s="176"/>
      <c r="S11" s="176"/>
      <c r="T11" s="176"/>
      <c r="U11" s="176"/>
      <c r="V11" s="176"/>
      <c r="W11" s="235"/>
      <c r="X11" s="216"/>
      <c r="Y11" s="176"/>
      <c r="Z11" s="176"/>
      <c r="AA11" s="176"/>
      <c r="AB11" s="176"/>
      <c r="AC11" s="176"/>
      <c r="AD11" s="176"/>
      <c r="AE11" s="176"/>
      <c r="AF11" s="176"/>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row>
    <row r="12" spans="1:82" s="177" customFormat="1" ht="11.25" customHeight="1" x14ac:dyDescent="0.25">
      <c r="N12" s="179"/>
      <c r="O12" s="180"/>
      <c r="P12" s="176"/>
      <c r="Q12" s="176"/>
      <c r="R12" s="176"/>
      <c r="S12" s="176"/>
      <c r="T12" s="176"/>
      <c r="U12" s="176"/>
      <c r="V12" s="176"/>
      <c r="W12" s="235"/>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2" customFormat="1" x14ac:dyDescent="0.25">
      <c r="L22" s="174"/>
      <c r="M22" s="169"/>
      <c r="N22" s="170"/>
      <c r="O22" s="170"/>
      <c r="P22" s="170"/>
      <c r="Q22" s="170"/>
      <c r="R22" s="170"/>
      <c r="S22" s="170"/>
      <c r="T22" s="170"/>
      <c r="U22" s="170"/>
      <c r="W22" s="232"/>
      <c r="X22" s="215"/>
      <c r="Y22" s="170"/>
      <c r="Z22" s="170"/>
      <c r="AA22" s="170"/>
      <c r="AB22" s="170"/>
      <c r="AC22" s="170"/>
      <c r="AD22" s="170"/>
      <c r="AE22" s="170"/>
      <c r="AF22" s="170"/>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row>
    <row r="23" spans="12:67" s="172" customFormat="1" x14ac:dyDescent="0.25">
      <c r="L23" s="174"/>
      <c r="M23" s="169"/>
      <c r="N23" s="170"/>
      <c r="O23" s="170"/>
      <c r="P23" s="170"/>
      <c r="Q23" s="170"/>
      <c r="R23" s="170"/>
      <c r="S23" s="170"/>
      <c r="T23" s="170"/>
      <c r="U23" s="170"/>
      <c r="W23" s="232"/>
      <c r="X23" s="215"/>
      <c r="Y23" s="170"/>
      <c r="Z23" s="170"/>
      <c r="AA23" s="170"/>
      <c r="AB23" s="170"/>
      <c r="AC23" s="170"/>
      <c r="AD23" s="170"/>
      <c r="AE23" s="170"/>
      <c r="AF23" s="170"/>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sheetData>
  <autoFilter ref="A8:CD10"/>
  <mergeCells count="7">
    <mergeCell ref="B7:K7"/>
    <mergeCell ref="A1:K1"/>
    <mergeCell ref="A2:K2"/>
    <mergeCell ref="A3:K3"/>
    <mergeCell ref="A4:K4"/>
    <mergeCell ref="A5:K5"/>
    <mergeCell ref="B6:K6"/>
  </mergeCells>
  <dataValidations count="1">
    <dataValidation type="whole" allowBlank="1" showInputMessage="1" showErrorMessage="1" sqref="F9:Q9">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S10:T10</xm:sqref>
        </x14:dataValidation>
        <x14:dataValidation type="list" allowBlank="1" showInputMessage="1" showErrorMessage="1">
          <x14:formula1>
            <xm:f>Sheet1!$F$2:$F$21</xm:f>
          </x14:formula1>
          <xm:sqref>B10 B9</xm:sqref>
        </x14:dataValidation>
        <x14:dataValidation type="list" allowBlank="1" showInputMessage="1" showErrorMessage="1">
          <x14:formula1>
            <xm:f>Sheet1!$B$2:$B$11</xm:f>
          </x14:formula1>
          <xm:sqref>A10</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4"/>
  <sheetViews>
    <sheetView showGridLines="0" view="pageBreakPreview" topLeftCell="H16" zoomScale="82" zoomScaleNormal="64" zoomScaleSheetLayoutView="82" workbookViewId="0">
      <selection activeCell="L195" sqref="L195"/>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92" customHeight="1" x14ac:dyDescent="0.2">
      <c r="A9" s="181" t="s">
        <v>848</v>
      </c>
      <c r="B9" s="181" t="s">
        <v>866</v>
      </c>
      <c r="C9" s="185" t="s">
        <v>867</v>
      </c>
      <c r="D9" s="181" t="s">
        <v>784</v>
      </c>
      <c r="E9" s="185" t="s">
        <v>773</v>
      </c>
      <c r="F9" s="186"/>
      <c r="G9" s="186"/>
      <c r="H9" s="186">
        <v>1</v>
      </c>
      <c r="I9" s="186"/>
      <c r="J9" s="186"/>
      <c r="K9" s="186">
        <v>1</v>
      </c>
      <c r="L9" s="186"/>
      <c r="M9" s="186"/>
      <c r="N9" s="186">
        <v>1</v>
      </c>
      <c r="O9" s="186"/>
      <c r="P9" s="186"/>
      <c r="Q9" s="186">
        <v>1</v>
      </c>
      <c r="R9" s="183">
        <f t="shared" ref="R9:R17" si="0">SUM(F9:Q9)</f>
        <v>4</v>
      </c>
      <c r="S9" s="181" t="s">
        <v>703</v>
      </c>
      <c r="T9" s="181"/>
      <c r="U9" s="181"/>
      <c r="V9" s="185" t="s">
        <v>1003</v>
      </c>
      <c r="W9" s="187" t="s">
        <v>1084</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67.25" customHeight="1" x14ac:dyDescent="0.2">
      <c r="A10" s="181" t="s">
        <v>848</v>
      </c>
      <c r="B10" s="181" t="s">
        <v>866</v>
      </c>
      <c r="C10" s="185" t="s">
        <v>867</v>
      </c>
      <c r="D10" s="181" t="s">
        <v>785</v>
      </c>
      <c r="E10" s="185" t="s">
        <v>774</v>
      </c>
      <c r="F10" s="186"/>
      <c r="G10" s="186"/>
      <c r="H10" s="186">
        <v>1</v>
      </c>
      <c r="I10" s="186"/>
      <c r="J10" s="186"/>
      <c r="K10" s="186">
        <v>1</v>
      </c>
      <c r="L10" s="186"/>
      <c r="M10" s="186"/>
      <c r="N10" s="186">
        <v>1</v>
      </c>
      <c r="O10" s="186"/>
      <c r="P10" s="186">
        <v>1</v>
      </c>
      <c r="Q10" s="186"/>
      <c r="R10" s="183">
        <f t="shared" si="0"/>
        <v>4</v>
      </c>
      <c r="S10" s="181" t="s">
        <v>1004</v>
      </c>
      <c r="T10" s="181" t="s">
        <v>1005</v>
      </c>
      <c r="U10" s="181" t="s">
        <v>703</v>
      </c>
      <c r="V10" s="185" t="s">
        <v>1003</v>
      </c>
      <c r="W10" s="187" t="s">
        <v>1084</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58.25" customHeight="1" x14ac:dyDescent="0.2">
      <c r="A11" s="181" t="s">
        <v>848</v>
      </c>
      <c r="B11" s="181" t="s">
        <v>866</v>
      </c>
      <c r="C11" s="185" t="s">
        <v>867</v>
      </c>
      <c r="D11" s="181" t="s">
        <v>868</v>
      </c>
      <c r="E11" s="185" t="s">
        <v>869</v>
      </c>
      <c r="F11" s="186"/>
      <c r="G11" s="186"/>
      <c r="H11" s="186">
        <v>1</v>
      </c>
      <c r="I11" s="186"/>
      <c r="J11" s="186"/>
      <c r="K11" s="186">
        <v>1</v>
      </c>
      <c r="L11" s="186"/>
      <c r="M11" s="186"/>
      <c r="N11" s="186">
        <v>1</v>
      </c>
      <c r="O11" s="186"/>
      <c r="P11" s="186"/>
      <c r="Q11" s="186">
        <v>1</v>
      </c>
      <c r="R11" s="183">
        <f t="shared" si="0"/>
        <v>4</v>
      </c>
      <c r="S11" s="181" t="s">
        <v>703</v>
      </c>
      <c r="T11" s="181"/>
      <c r="U11" s="181"/>
      <c r="V11" s="185" t="s">
        <v>1003</v>
      </c>
      <c r="W11" s="187" t="s">
        <v>1084</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165.75" customHeight="1" x14ac:dyDescent="0.2">
      <c r="A12" s="181" t="s">
        <v>848</v>
      </c>
      <c r="B12" s="181" t="s">
        <v>866</v>
      </c>
      <c r="C12" s="185" t="s">
        <v>870</v>
      </c>
      <c r="D12" s="181" t="s">
        <v>781</v>
      </c>
      <c r="E12" s="185" t="s">
        <v>775</v>
      </c>
      <c r="F12" s="186"/>
      <c r="G12" s="186"/>
      <c r="H12" s="186">
        <v>1</v>
      </c>
      <c r="I12" s="186"/>
      <c r="J12" s="186"/>
      <c r="K12" s="186"/>
      <c r="L12" s="186"/>
      <c r="M12" s="186"/>
      <c r="N12" s="186"/>
      <c r="O12" s="186"/>
      <c r="P12" s="186"/>
      <c r="Q12" s="186"/>
      <c r="R12" s="183">
        <f t="shared" si="0"/>
        <v>1</v>
      </c>
      <c r="S12" s="202" t="s">
        <v>703</v>
      </c>
      <c r="T12" s="181" t="s">
        <v>1006</v>
      </c>
      <c r="U12" s="181"/>
      <c r="V12" s="185" t="s">
        <v>1007</v>
      </c>
      <c r="W12" s="187" t="s">
        <v>1084</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165.75" customHeight="1" x14ac:dyDescent="0.2">
      <c r="A13" s="181" t="s">
        <v>848</v>
      </c>
      <c r="B13" s="181" t="s">
        <v>866</v>
      </c>
      <c r="C13" s="193" t="s">
        <v>870</v>
      </c>
      <c r="D13" s="181" t="s">
        <v>782</v>
      </c>
      <c r="E13" s="185" t="s">
        <v>776</v>
      </c>
      <c r="F13" s="186"/>
      <c r="G13" s="186"/>
      <c r="H13" s="186"/>
      <c r="I13" s="186"/>
      <c r="J13" s="186"/>
      <c r="K13" s="186">
        <v>1</v>
      </c>
      <c r="L13" s="186"/>
      <c r="M13" s="186"/>
      <c r="N13" s="186"/>
      <c r="O13" s="186"/>
      <c r="P13" s="186"/>
      <c r="Q13" s="186"/>
      <c r="R13" s="183">
        <f t="shared" si="0"/>
        <v>1</v>
      </c>
      <c r="S13" s="202" t="s">
        <v>704</v>
      </c>
      <c r="T13" s="181" t="s">
        <v>695</v>
      </c>
      <c r="U13" s="181"/>
      <c r="V13" s="185" t="s">
        <v>1007</v>
      </c>
      <c r="W13" s="187" t="s">
        <v>1084</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 customFormat="1" ht="159.75" customHeight="1" x14ac:dyDescent="0.2">
      <c r="A14" s="181" t="s">
        <v>848</v>
      </c>
      <c r="B14" s="181" t="s">
        <v>866</v>
      </c>
      <c r="C14" s="185" t="s">
        <v>870</v>
      </c>
      <c r="D14" s="181" t="s">
        <v>783</v>
      </c>
      <c r="E14" s="185" t="s">
        <v>777</v>
      </c>
      <c r="F14" s="186"/>
      <c r="G14" s="186"/>
      <c r="H14" s="186"/>
      <c r="I14" s="186"/>
      <c r="J14" s="186"/>
      <c r="K14" s="186"/>
      <c r="L14" s="186"/>
      <c r="M14" s="186"/>
      <c r="N14" s="186"/>
      <c r="O14" s="186">
        <v>1</v>
      </c>
      <c r="P14" s="186"/>
      <c r="Q14" s="186"/>
      <c r="R14" s="183">
        <f t="shared" si="0"/>
        <v>1</v>
      </c>
      <c r="S14" s="202" t="s">
        <v>694</v>
      </c>
      <c r="T14" s="181" t="s">
        <v>695</v>
      </c>
      <c r="U14" s="181" t="s">
        <v>703</v>
      </c>
      <c r="V14" s="185" t="s">
        <v>1007</v>
      </c>
      <c r="W14" s="187" t="s">
        <v>1084</v>
      </c>
      <c r="X14" s="217"/>
      <c r="Y14" s="168"/>
      <c r="Z14" s="168"/>
      <c r="AA14" s="168"/>
      <c r="AB14" s="168"/>
      <c r="AC14" s="168"/>
      <c r="AD14" s="168"/>
      <c r="AE14" s="168"/>
      <c r="AF14" s="168"/>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row>
    <row r="15" spans="1:82" s="1" customFormat="1" ht="167.25" customHeight="1" x14ac:dyDescent="0.2">
      <c r="A15" s="181" t="s">
        <v>848</v>
      </c>
      <c r="B15" s="181" t="s">
        <v>866</v>
      </c>
      <c r="C15" s="185" t="s">
        <v>870</v>
      </c>
      <c r="D15" s="181" t="s">
        <v>871</v>
      </c>
      <c r="E15" s="185" t="s">
        <v>778</v>
      </c>
      <c r="F15" s="186"/>
      <c r="G15" s="186"/>
      <c r="H15" s="186"/>
      <c r="I15" s="186"/>
      <c r="J15" s="186"/>
      <c r="K15" s="186"/>
      <c r="L15" s="186"/>
      <c r="M15" s="186"/>
      <c r="N15" s="186"/>
      <c r="O15" s="186"/>
      <c r="P15" s="186"/>
      <c r="Q15" s="186">
        <v>1</v>
      </c>
      <c r="R15" s="183">
        <f t="shared" si="0"/>
        <v>1</v>
      </c>
      <c r="S15" s="202" t="s">
        <v>695</v>
      </c>
      <c r="T15" s="181" t="s">
        <v>704</v>
      </c>
      <c r="U15" s="181"/>
      <c r="V15" s="185" t="s">
        <v>1007</v>
      </c>
      <c r="W15" s="187" t="s">
        <v>1084</v>
      </c>
      <c r="X15" s="217"/>
      <c r="Y15" s="168"/>
      <c r="Z15" s="168"/>
      <c r="AA15" s="168"/>
      <c r="AB15" s="168"/>
      <c r="AC15" s="168"/>
      <c r="AD15" s="168"/>
      <c r="AE15" s="168"/>
      <c r="AF15" s="168"/>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row>
    <row r="16" spans="1:82" s="1" customFormat="1" ht="168.75" customHeight="1" x14ac:dyDescent="0.2">
      <c r="A16" s="181" t="s">
        <v>848</v>
      </c>
      <c r="B16" s="181" t="s">
        <v>866</v>
      </c>
      <c r="C16" s="185" t="s">
        <v>870</v>
      </c>
      <c r="D16" s="181" t="s">
        <v>872</v>
      </c>
      <c r="E16" s="185" t="s">
        <v>779</v>
      </c>
      <c r="F16" s="186"/>
      <c r="G16" s="186"/>
      <c r="H16" s="186">
        <v>1</v>
      </c>
      <c r="I16" s="186"/>
      <c r="J16" s="186"/>
      <c r="K16" s="186"/>
      <c r="L16" s="186"/>
      <c r="M16" s="186"/>
      <c r="N16" s="186"/>
      <c r="O16" s="186"/>
      <c r="P16" s="186"/>
      <c r="Q16" s="186"/>
      <c r="R16" s="183">
        <f t="shared" si="0"/>
        <v>1</v>
      </c>
      <c r="S16" s="202" t="s">
        <v>1001</v>
      </c>
      <c r="T16" s="181" t="s">
        <v>704</v>
      </c>
      <c r="U16" s="181"/>
      <c r="V16" s="185" t="s">
        <v>1007</v>
      </c>
      <c r="W16" s="187" t="s">
        <v>1084</v>
      </c>
      <c r="X16" s="217"/>
      <c r="Y16" s="168"/>
      <c r="Z16" s="168"/>
      <c r="AA16" s="168"/>
      <c r="AB16" s="168"/>
      <c r="AC16" s="168"/>
      <c r="AD16" s="168"/>
      <c r="AE16" s="168"/>
      <c r="AF16" s="168"/>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7" s="1" customFormat="1" ht="159" customHeight="1" x14ac:dyDescent="0.2">
      <c r="A17" s="181" t="s">
        <v>848</v>
      </c>
      <c r="B17" s="181" t="s">
        <v>866</v>
      </c>
      <c r="C17" s="185" t="s">
        <v>870</v>
      </c>
      <c r="D17" s="181" t="s">
        <v>873</v>
      </c>
      <c r="E17" s="185" t="s">
        <v>780</v>
      </c>
      <c r="F17" s="186"/>
      <c r="G17" s="186"/>
      <c r="H17" s="186"/>
      <c r="I17" s="186"/>
      <c r="J17" s="186">
        <v>1</v>
      </c>
      <c r="K17" s="186"/>
      <c r="L17" s="186"/>
      <c r="M17" s="186"/>
      <c r="N17" s="186"/>
      <c r="O17" s="186"/>
      <c r="P17" s="186"/>
      <c r="Q17" s="186"/>
      <c r="R17" s="183">
        <f t="shared" si="0"/>
        <v>1</v>
      </c>
      <c r="S17" s="202" t="s">
        <v>1001</v>
      </c>
      <c r="T17" s="181" t="s">
        <v>704</v>
      </c>
      <c r="U17" s="181"/>
      <c r="V17" s="185" t="s">
        <v>1007</v>
      </c>
      <c r="W17" s="187" t="s">
        <v>1084</v>
      </c>
      <c r="X17" s="217"/>
      <c r="Y17" s="168"/>
      <c r="Z17" s="168"/>
      <c r="AA17" s="168"/>
      <c r="AB17" s="168"/>
      <c r="AC17" s="168"/>
      <c r="AD17" s="168"/>
      <c r="AE17" s="168"/>
      <c r="AF17" s="168"/>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row>
    <row r="18" spans="1:67" s="177" customFormat="1" ht="11.25" customHeight="1" x14ac:dyDescent="0.25">
      <c r="A18" s="181"/>
      <c r="B18" s="178"/>
      <c r="C18" s="199"/>
      <c r="D18" s="199"/>
      <c r="E18" s="208"/>
      <c r="F18" s="209">
        <f t="shared" ref="F18:R18" si="1">SUM(F9:F17)</f>
        <v>0</v>
      </c>
      <c r="G18" s="209">
        <f t="shared" si="1"/>
        <v>0</v>
      </c>
      <c r="H18" s="209">
        <f t="shared" si="1"/>
        <v>5</v>
      </c>
      <c r="I18" s="209">
        <f t="shared" si="1"/>
        <v>0</v>
      </c>
      <c r="J18" s="209">
        <f t="shared" si="1"/>
        <v>1</v>
      </c>
      <c r="K18" s="209">
        <f t="shared" si="1"/>
        <v>4</v>
      </c>
      <c r="L18" s="209">
        <f t="shared" si="1"/>
        <v>0</v>
      </c>
      <c r="M18" s="209">
        <f t="shared" si="1"/>
        <v>0</v>
      </c>
      <c r="N18" s="209">
        <f t="shared" si="1"/>
        <v>3</v>
      </c>
      <c r="O18" s="209">
        <f t="shared" si="1"/>
        <v>1</v>
      </c>
      <c r="P18" s="209">
        <f t="shared" si="1"/>
        <v>1</v>
      </c>
      <c r="Q18" s="209">
        <f t="shared" si="1"/>
        <v>3</v>
      </c>
      <c r="R18" s="209">
        <f t="shared" si="1"/>
        <v>18</v>
      </c>
      <c r="S18" s="178"/>
      <c r="T18" s="178"/>
      <c r="U18" s="178"/>
      <c r="V18" s="210"/>
      <c r="W18" s="234"/>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67" s="177" customFormat="1" ht="11.25" customHeigh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67" s="177" customFormat="1" ht="11.25" customHeigh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67" s="177" customFormat="1" ht="11.25" customHeigh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67" s="177" customFormat="1" x14ac:dyDescent="0.25">
      <c r="N26" s="179"/>
      <c r="O26" s="180"/>
      <c r="P26" s="176"/>
      <c r="Q26" s="176"/>
      <c r="R26" s="176"/>
      <c r="S26" s="176"/>
      <c r="T26" s="176"/>
      <c r="U26" s="176"/>
      <c r="V26" s="176"/>
      <c r="W26" s="235"/>
      <c r="X26" s="216"/>
      <c r="Y26" s="176"/>
      <c r="Z26" s="176"/>
      <c r="AA26" s="176"/>
      <c r="AB26" s="176"/>
      <c r="AC26" s="176"/>
      <c r="AD26" s="176"/>
      <c r="AE26" s="176"/>
      <c r="AF26" s="176"/>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row>
    <row r="27" spans="1:67" s="177" customFormat="1" x14ac:dyDescent="0.25">
      <c r="N27" s="179"/>
      <c r="O27" s="180"/>
      <c r="P27" s="176"/>
      <c r="Q27" s="176"/>
      <c r="R27" s="176"/>
      <c r="S27" s="176"/>
      <c r="T27" s="176"/>
      <c r="U27" s="176"/>
      <c r="V27" s="176"/>
      <c r="W27" s="235"/>
      <c r="X27" s="216"/>
      <c r="Y27" s="176"/>
      <c r="Z27" s="176"/>
      <c r="AA27" s="176"/>
      <c r="AB27" s="176"/>
      <c r="AC27" s="176"/>
      <c r="AD27" s="176"/>
      <c r="AE27" s="176"/>
      <c r="AF27" s="176"/>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row>
    <row r="28" spans="1:67" s="177" customFormat="1" x14ac:dyDescent="0.25">
      <c r="N28" s="179"/>
      <c r="O28" s="180"/>
      <c r="P28" s="176"/>
      <c r="Q28" s="176"/>
      <c r="R28" s="176"/>
      <c r="S28" s="176"/>
      <c r="T28" s="176"/>
      <c r="U28" s="176"/>
      <c r="V28" s="176"/>
      <c r="W28" s="235"/>
      <c r="X28" s="216"/>
      <c r="Y28" s="176"/>
      <c r="Z28" s="176"/>
      <c r="AA28" s="176"/>
      <c r="AB28" s="176"/>
      <c r="AC28" s="176"/>
      <c r="AD28" s="176"/>
      <c r="AE28" s="176"/>
      <c r="AF28" s="176"/>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row>
    <row r="29" spans="1:67" s="177" customFormat="1" x14ac:dyDescent="0.25">
      <c r="N29" s="179"/>
      <c r="O29" s="180"/>
      <c r="P29" s="176"/>
      <c r="Q29" s="176"/>
      <c r="R29" s="176"/>
      <c r="S29" s="176"/>
      <c r="T29" s="176"/>
      <c r="U29" s="176"/>
      <c r="V29" s="176"/>
      <c r="W29" s="235"/>
      <c r="X29" s="216"/>
      <c r="Y29" s="176"/>
      <c r="Z29" s="176"/>
      <c r="AA29" s="176"/>
      <c r="AB29" s="176"/>
      <c r="AC29" s="176"/>
      <c r="AD29" s="176"/>
      <c r="AE29" s="176"/>
      <c r="AF29" s="176"/>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row>
    <row r="30" spans="1: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row r="192" spans="12:67" s="172" customFormat="1" x14ac:dyDescent="0.25">
      <c r="L192" s="174"/>
      <c r="M192" s="169"/>
      <c r="N192" s="170"/>
      <c r="O192" s="170"/>
      <c r="P192" s="170"/>
      <c r="Q192" s="170"/>
      <c r="R192" s="170"/>
      <c r="S192" s="170"/>
      <c r="T192" s="170"/>
      <c r="U192" s="170"/>
      <c r="W192" s="232"/>
      <c r="X192" s="215"/>
      <c r="Y192" s="170"/>
      <c r="Z192" s="170"/>
      <c r="AA192" s="170"/>
      <c r="AB192" s="170"/>
      <c r="AC192" s="170"/>
      <c r="AD192" s="170"/>
      <c r="AE192" s="170"/>
      <c r="AF192" s="170"/>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row>
    <row r="193" spans="12:67" s="172" customFormat="1" x14ac:dyDescent="0.25">
      <c r="L193" s="174"/>
      <c r="M193" s="169"/>
      <c r="N193" s="170"/>
      <c r="O193" s="170"/>
      <c r="P193" s="170"/>
      <c r="Q193" s="170"/>
      <c r="R193" s="170"/>
      <c r="S193" s="170"/>
      <c r="T193" s="170"/>
      <c r="U193" s="170"/>
      <c r="W193" s="232"/>
      <c r="X193" s="215"/>
      <c r="Y193" s="170"/>
      <c r="Z193" s="170"/>
      <c r="AA193" s="170"/>
      <c r="AB193" s="170"/>
      <c r="AC193" s="170"/>
      <c r="AD193" s="170"/>
      <c r="AE193" s="170"/>
      <c r="AF193" s="170"/>
      <c r="AG193" s="171"/>
      <c r="AH193" s="171"/>
      <c r="AI193" s="171"/>
      <c r="AJ193" s="171"/>
      <c r="AK193" s="171"/>
      <c r="AL193" s="171"/>
      <c r="AM193" s="171"/>
      <c r="AN193" s="171"/>
      <c r="AO193" s="171"/>
      <c r="AP193" s="171"/>
      <c r="AQ193" s="171"/>
      <c r="AR193" s="171"/>
      <c r="AS193" s="171"/>
      <c r="AT193" s="171"/>
      <c r="AU193" s="171"/>
      <c r="AV193" s="171"/>
      <c r="AW193" s="171"/>
      <c r="AX193" s="171"/>
      <c r="AY193" s="171"/>
      <c r="AZ193" s="171"/>
      <c r="BA193" s="171"/>
      <c r="BB193" s="171"/>
      <c r="BC193" s="171"/>
      <c r="BD193" s="171"/>
      <c r="BE193" s="171"/>
      <c r="BF193" s="171"/>
      <c r="BG193" s="171"/>
      <c r="BH193" s="171"/>
      <c r="BI193" s="171"/>
      <c r="BJ193" s="171"/>
      <c r="BK193" s="171"/>
      <c r="BL193" s="171"/>
      <c r="BM193" s="171"/>
      <c r="BN193" s="171"/>
      <c r="BO193" s="171"/>
    </row>
    <row r="194" spans="12:67" s="172" customFormat="1" x14ac:dyDescent="0.25">
      <c r="L194" s="174"/>
      <c r="M194" s="169"/>
      <c r="N194" s="170"/>
      <c r="O194" s="170"/>
      <c r="P194" s="170"/>
      <c r="Q194" s="170"/>
      <c r="R194" s="170"/>
      <c r="S194" s="170"/>
      <c r="T194" s="170"/>
      <c r="U194" s="170"/>
      <c r="W194" s="232"/>
      <c r="X194" s="215"/>
      <c r="Y194" s="170"/>
      <c r="Z194" s="170"/>
      <c r="AA194" s="170"/>
      <c r="AB194" s="170"/>
      <c r="AC194" s="170"/>
      <c r="AD194" s="170"/>
      <c r="AE194" s="170"/>
      <c r="AF194" s="170"/>
      <c r="AG194" s="171"/>
      <c r="AH194" s="171"/>
      <c r="AI194" s="171"/>
      <c r="AJ194" s="171"/>
      <c r="AK194" s="171"/>
      <c r="AL194" s="171"/>
      <c r="AM194" s="171"/>
      <c r="AN194" s="171"/>
      <c r="AO194" s="171"/>
      <c r="AP194" s="171"/>
      <c r="AQ194" s="171"/>
      <c r="AR194" s="171"/>
      <c r="AS194" s="171"/>
      <c r="AT194" s="171"/>
      <c r="AU194" s="171"/>
      <c r="AV194" s="171"/>
      <c r="AW194" s="171"/>
      <c r="AX194" s="171"/>
      <c r="AY194" s="171"/>
      <c r="AZ194" s="171"/>
      <c r="BA194" s="171"/>
      <c r="BB194" s="171"/>
      <c r="BC194" s="171"/>
      <c r="BD194" s="171"/>
      <c r="BE194" s="171"/>
      <c r="BF194" s="171"/>
      <c r="BG194" s="171"/>
      <c r="BH194" s="171"/>
      <c r="BI194" s="171"/>
      <c r="BJ194" s="171"/>
      <c r="BK194" s="171"/>
      <c r="BL194" s="171"/>
      <c r="BM194" s="171"/>
      <c r="BN194" s="171"/>
      <c r="BO194" s="171"/>
    </row>
  </sheetData>
  <autoFilter ref="A8:CD18"/>
  <mergeCells count="7">
    <mergeCell ref="B7:K7"/>
    <mergeCell ref="A1:K1"/>
    <mergeCell ref="A2:K2"/>
    <mergeCell ref="A3:K3"/>
    <mergeCell ref="A4:K4"/>
    <mergeCell ref="A5:K5"/>
    <mergeCell ref="B6:K6"/>
  </mergeCells>
  <dataValidations count="1">
    <dataValidation type="whole" allowBlank="1" showInputMessage="1" showErrorMessage="1" sqref="F9:Q17">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[3]Sheet1!#REF!</xm:f>
          </x14:formula1>
          <xm:sqref>B13</xm:sqref>
        </x14:dataValidation>
        <x14:dataValidation type="list" allowBlank="1" showInputMessage="1" showErrorMessage="1">
          <x14:formula1>
            <xm:f>Sheet1!$E$2:$E$20</xm:f>
          </x14:formula1>
          <xm:sqref>S18:T18</xm:sqref>
        </x14:dataValidation>
        <x14:dataValidation type="list" allowBlank="1" showInputMessage="1" showErrorMessage="1">
          <x14:formula1>
            <xm:f>Sheet1!$F$2:$F$21</xm:f>
          </x14:formula1>
          <xm:sqref>B18</xm:sqref>
        </x14:dataValidation>
        <x14:dataValidation type="list" allowBlank="1" showInputMessage="1" showErrorMessage="1">
          <x14:formula1>
            <xm:f>Sheet1!$B$2:$B$11</xm:f>
          </x14:formula1>
          <xm:sqref>A18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0"/>
  <sheetViews>
    <sheetView showGridLines="0" view="pageBreakPreview" topLeftCell="A9" zoomScale="96" zoomScaleNormal="64" zoomScaleSheetLayoutView="96" workbookViewId="0">
      <selection activeCell="E9" sqref="E9:E13"/>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64.25" customHeight="1" x14ac:dyDescent="0.2">
      <c r="A9" s="181" t="s">
        <v>848</v>
      </c>
      <c r="B9" s="181" t="s">
        <v>858</v>
      </c>
      <c r="C9" s="181" t="s">
        <v>860</v>
      </c>
      <c r="D9" s="181" t="s">
        <v>827</v>
      </c>
      <c r="E9" s="181" t="s">
        <v>821</v>
      </c>
      <c r="F9" s="182"/>
      <c r="G9" s="182"/>
      <c r="H9" s="182">
        <v>1</v>
      </c>
      <c r="I9" s="182"/>
      <c r="J9" s="182"/>
      <c r="K9" s="182">
        <v>1</v>
      </c>
      <c r="L9" s="182"/>
      <c r="M9" s="182"/>
      <c r="N9" s="182">
        <v>1</v>
      </c>
      <c r="O9" s="182"/>
      <c r="P9" s="182"/>
      <c r="Q9" s="182">
        <v>1</v>
      </c>
      <c r="R9" s="183">
        <f t="shared" ref="R9:R13" si="0">SUM(F9:Q9)</f>
        <v>4</v>
      </c>
      <c r="S9" s="181" t="s">
        <v>703</v>
      </c>
      <c r="T9" s="181"/>
      <c r="U9" s="181"/>
      <c r="V9" s="185" t="s">
        <v>998</v>
      </c>
      <c r="W9" s="187" t="s">
        <v>1082</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63.75" x14ac:dyDescent="0.2">
      <c r="A10" s="181" t="s">
        <v>848</v>
      </c>
      <c r="B10" s="181" t="s">
        <v>879</v>
      </c>
      <c r="C10" s="185" t="s">
        <v>886</v>
      </c>
      <c r="D10" s="185" t="s">
        <v>887</v>
      </c>
      <c r="E10" s="185" t="s">
        <v>888</v>
      </c>
      <c r="F10" s="186">
        <v>1</v>
      </c>
      <c r="G10" s="186"/>
      <c r="H10" s="186"/>
      <c r="I10" s="186"/>
      <c r="J10" s="186"/>
      <c r="K10" s="186"/>
      <c r="L10" s="186">
        <v>1</v>
      </c>
      <c r="M10" s="186"/>
      <c r="N10" s="186"/>
      <c r="O10" s="186"/>
      <c r="P10" s="186"/>
      <c r="Q10" s="186"/>
      <c r="R10" s="183">
        <f t="shared" si="0"/>
        <v>2</v>
      </c>
      <c r="S10" s="181" t="s">
        <v>1015</v>
      </c>
      <c r="T10" s="181" t="s">
        <v>1018</v>
      </c>
      <c r="U10" s="181"/>
      <c r="V10" s="181" t="s">
        <v>1007</v>
      </c>
      <c r="W10" s="187" t="s">
        <v>1089</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63.75" x14ac:dyDescent="0.2">
      <c r="A11" s="181" t="s">
        <v>848</v>
      </c>
      <c r="B11" s="181" t="s">
        <v>879</v>
      </c>
      <c r="C11" s="185" t="s">
        <v>886</v>
      </c>
      <c r="D11" s="185" t="s">
        <v>889</v>
      </c>
      <c r="E11" s="185" t="s">
        <v>752</v>
      </c>
      <c r="F11" s="204"/>
      <c r="G11" s="204"/>
      <c r="H11" s="204">
        <v>1</v>
      </c>
      <c r="I11" s="204"/>
      <c r="J11" s="204"/>
      <c r="K11" s="204"/>
      <c r="L11" s="204"/>
      <c r="M11" s="204"/>
      <c r="N11" s="205">
        <v>1</v>
      </c>
      <c r="O11" s="205"/>
      <c r="P11" s="205"/>
      <c r="Q11" s="205"/>
      <c r="R11" s="183">
        <f t="shared" si="0"/>
        <v>2</v>
      </c>
      <c r="S11" s="181" t="s">
        <v>698</v>
      </c>
      <c r="T11" s="181"/>
      <c r="U11" s="181"/>
      <c r="V11" s="185" t="s">
        <v>1007</v>
      </c>
      <c r="W11" s="187" t="s">
        <v>1089</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63.75" x14ac:dyDescent="0.2">
      <c r="A12" s="181" t="s">
        <v>848</v>
      </c>
      <c r="B12" s="181" t="s">
        <v>879</v>
      </c>
      <c r="C12" s="185" t="s">
        <v>886</v>
      </c>
      <c r="D12" s="185" t="s">
        <v>890</v>
      </c>
      <c r="E12" s="185" t="s">
        <v>753</v>
      </c>
      <c r="F12" s="206"/>
      <c r="G12" s="206"/>
      <c r="H12" s="206">
        <v>1</v>
      </c>
      <c r="I12" s="206"/>
      <c r="J12" s="206"/>
      <c r="K12" s="206">
        <v>1</v>
      </c>
      <c r="L12" s="206"/>
      <c r="M12" s="206"/>
      <c r="N12" s="205">
        <v>1</v>
      </c>
      <c r="O12" s="205"/>
      <c r="P12" s="205"/>
      <c r="Q12" s="205">
        <v>1</v>
      </c>
      <c r="R12" s="183">
        <f t="shared" si="0"/>
        <v>4</v>
      </c>
      <c r="S12" s="181" t="s">
        <v>1015</v>
      </c>
      <c r="T12" s="181" t="s">
        <v>1018</v>
      </c>
      <c r="U12" s="181"/>
      <c r="V12" s="185" t="s">
        <v>1007</v>
      </c>
      <c r="W12" s="187" t="s">
        <v>1089</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63.75" x14ac:dyDescent="0.2">
      <c r="A13" s="181" t="s">
        <v>848</v>
      </c>
      <c r="B13" s="181" t="s">
        <v>879</v>
      </c>
      <c r="C13" s="185" t="s">
        <v>886</v>
      </c>
      <c r="D13" s="185" t="s">
        <v>891</v>
      </c>
      <c r="E13" s="185" t="s">
        <v>754</v>
      </c>
      <c r="F13" s="204">
        <v>1</v>
      </c>
      <c r="G13" s="204">
        <v>1</v>
      </c>
      <c r="H13" s="204">
        <v>1</v>
      </c>
      <c r="I13" s="204">
        <v>1</v>
      </c>
      <c r="J13" s="204">
        <v>1</v>
      </c>
      <c r="K13" s="204">
        <v>1</v>
      </c>
      <c r="L13" s="204">
        <v>1</v>
      </c>
      <c r="M13" s="204">
        <v>1</v>
      </c>
      <c r="N13" s="205">
        <v>1</v>
      </c>
      <c r="O13" s="205">
        <v>1</v>
      </c>
      <c r="P13" s="205">
        <v>1</v>
      </c>
      <c r="Q13" s="205">
        <v>1</v>
      </c>
      <c r="R13" s="183">
        <f t="shared" si="0"/>
        <v>12</v>
      </c>
      <c r="S13" s="181" t="s">
        <v>703</v>
      </c>
      <c r="T13" s="181"/>
      <c r="U13" s="181"/>
      <c r="V13" s="185" t="s">
        <v>998</v>
      </c>
      <c r="W13" s="187" t="s">
        <v>1089</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77" customFormat="1" ht="11.25" customHeight="1" x14ac:dyDescent="0.25">
      <c r="A14" s="181"/>
      <c r="B14" s="178"/>
      <c r="C14" s="199"/>
      <c r="D14" s="199"/>
      <c r="E14" s="208"/>
      <c r="F14" s="209">
        <f t="shared" ref="F14:R14" si="1">SUM(F9:F13)</f>
        <v>2</v>
      </c>
      <c r="G14" s="209">
        <f t="shared" si="1"/>
        <v>1</v>
      </c>
      <c r="H14" s="209">
        <f t="shared" si="1"/>
        <v>4</v>
      </c>
      <c r="I14" s="209">
        <f t="shared" si="1"/>
        <v>1</v>
      </c>
      <c r="J14" s="209">
        <f t="shared" si="1"/>
        <v>1</v>
      </c>
      <c r="K14" s="209">
        <f t="shared" si="1"/>
        <v>3</v>
      </c>
      <c r="L14" s="209">
        <f t="shared" si="1"/>
        <v>2</v>
      </c>
      <c r="M14" s="209">
        <f t="shared" si="1"/>
        <v>1</v>
      </c>
      <c r="N14" s="209">
        <f t="shared" si="1"/>
        <v>4</v>
      </c>
      <c r="O14" s="209">
        <f t="shared" si="1"/>
        <v>1</v>
      </c>
      <c r="P14" s="209">
        <f t="shared" si="1"/>
        <v>1</v>
      </c>
      <c r="Q14" s="209">
        <f t="shared" si="1"/>
        <v>3</v>
      </c>
      <c r="R14" s="209">
        <f t="shared" si="1"/>
        <v>24</v>
      </c>
      <c r="S14" s="178"/>
      <c r="T14" s="178"/>
      <c r="U14" s="178"/>
      <c r="V14" s="210"/>
      <c r="W14" s="234"/>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ht="11.25" customHeigh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ht="11.25" customHeigh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ht="11.25" customHeigh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2: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sheetData>
  <autoFilter ref="A8:CD14"/>
  <mergeCells count="7">
    <mergeCell ref="B7:K7"/>
    <mergeCell ref="A1:K1"/>
    <mergeCell ref="A2:K2"/>
    <mergeCell ref="A3:K3"/>
    <mergeCell ref="A4:K4"/>
    <mergeCell ref="A5:K5"/>
    <mergeCell ref="B6:K6"/>
  </mergeCells>
  <dataValidations count="1">
    <dataValidation type="whole" allowBlank="1" showInputMessage="1" showErrorMessage="1" sqref="F9:Q10">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S14:T14</xm:sqref>
        </x14:dataValidation>
        <x14:dataValidation type="list" allowBlank="1" showInputMessage="1" showErrorMessage="1">
          <x14:formula1>
            <xm:f>Sheet1!$F$2:$F$21</xm:f>
          </x14:formula1>
          <xm:sqref>B14 B9</xm:sqref>
        </x14:dataValidation>
        <x14:dataValidation type="list" allowBlank="1" showInputMessage="1" showErrorMessage="1">
          <x14:formula1>
            <xm:f>Sheet1!$B$2:$B$11</xm:f>
          </x14:formula1>
          <xm:sqref>A14</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4"/>
  <sheetViews>
    <sheetView showGridLines="0" view="pageBreakPreview" topLeftCell="A16" zoomScale="93" zoomScaleNormal="64" zoomScaleSheetLayoutView="93" workbookViewId="0">
      <selection activeCell="A26" sqref="A26"/>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68" customFormat="1" ht="199.5" customHeight="1" x14ac:dyDescent="0.2">
      <c r="A9" s="189" t="s">
        <v>848</v>
      </c>
      <c r="B9" s="189" t="s">
        <v>874</v>
      </c>
      <c r="C9" s="190" t="s">
        <v>1071</v>
      </c>
      <c r="D9" s="189" t="s">
        <v>745</v>
      </c>
      <c r="E9" s="190" t="s">
        <v>875</v>
      </c>
      <c r="F9" s="191">
        <v>1</v>
      </c>
      <c r="G9" s="191">
        <v>1</v>
      </c>
      <c r="H9" s="191">
        <v>1</v>
      </c>
      <c r="I9" s="191">
        <v>1</v>
      </c>
      <c r="J9" s="191">
        <v>1</v>
      </c>
      <c r="K9" s="191">
        <v>1</v>
      </c>
      <c r="L9" s="191">
        <v>1</v>
      </c>
      <c r="M9" s="191">
        <v>1</v>
      </c>
      <c r="N9" s="191">
        <v>1</v>
      </c>
      <c r="O9" s="191">
        <v>1</v>
      </c>
      <c r="P9" s="191">
        <v>1</v>
      </c>
      <c r="Q9" s="191">
        <v>1</v>
      </c>
      <c r="R9" s="218">
        <f t="shared" ref="R9:R12" si="0">SUM(F9:Q9)</f>
        <v>12</v>
      </c>
      <c r="S9" s="222" t="s">
        <v>709</v>
      </c>
      <c r="T9" s="189" t="s">
        <v>694</v>
      </c>
      <c r="U9" s="220" t="s">
        <v>1009</v>
      </c>
      <c r="V9" s="189" t="s">
        <v>1008</v>
      </c>
      <c r="W9" s="220" t="s">
        <v>1085</v>
      </c>
      <c r="X9" s="219"/>
    </row>
    <row r="10" spans="1:82" s="1" customFormat="1" ht="128.25" customHeight="1" x14ac:dyDescent="0.2">
      <c r="A10" s="181" t="s">
        <v>848</v>
      </c>
      <c r="B10" s="181" t="s">
        <v>874</v>
      </c>
      <c r="C10" s="190" t="s">
        <v>1071</v>
      </c>
      <c r="D10" s="189" t="s">
        <v>747</v>
      </c>
      <c r="E10" s="185" t="s">
        <v>876</v>
      </c>
      <c r="F10" s="182"/>
      <c r="G10" s="182"/>
      <c r="H10" s="182"/>
      <c r="I10" s="182"/>
      <c r="J10" s="182"/>
      <c r="K10" s="182">
        <v>1</v>
      </c>
      <c r="L10" s="182"/>
      <c r="M10" s="182"/>
      <c r="N10" s="182"/>
      <c r="O10" s="182"/>
      <c r="P10" s="182"/>
      <c r="Q10" s="182"/>
      <c r="R10" s="183">
        <f t="shared" si="0"/>
        <v>1</v>
      </c>
      <c r="S10" s="202" t="s">
        <v>694</v>
      </c>
      <c r="T10" s="181" t="s">
        <v>1010</v>
      </c>
      <c r="U10" s="181" t="s">
        <v>703</v>
      </c>
      <c r="V10" s="185" t="s">
        <v>1008</v>
      </c>
      <c r="W10" s="220" t="s">
        <v>1085</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13.25" customHeight="1" x14ac:dyDescent="0.2">
      <c r="A11" s="181" t="s">
        <v>848</v>
      </c>
      <c r="B11" s="203" t="s">
        <v>874</v>
      </c>
      <c r="C11" s="221" t="s">
        <v>1072</v>
      </c>
      <c r="D11" s="185" t="s">
        <v>750</v>
      </c>
      <c r="E11" s="185" t="s">
        <v>878</v>
      </c>
      <c r="F11" s="186">
        <v>1</v>
      </c>
      <c r="G11" s="186">
        <v>1</v>
      </c>
      <c r="H11" s="186">
        <v>1</v>
      </c>
      <c r="I11" s="186">
        <v>1</v>
      </c>
      <c r="J11" s="186">
        <v>1</v>
      </c>
      <c r="K11" s="186">
        <v>1</v>
      </c>
      <c r="L11" s="186">
        <v>1</v>
      </c>
      <c r="M11" s="186">
        <v>1</v>
      </c>
      <c r="N11" s="186">
        <v>1</v>
      </c>
      <c r="O11" s="186">
        <v>1</v>
      </c>
      <c r="P11" s="186">
        <v>1</v>
      </c>
      <c r="Q11" s="186">
        <v>1</v>
      </c>
      <c r="R11" s="183">
        <f t="shared" si="0"/>
        <v>12</v>
      </c>
      <c r="S11" s="181" t="s">
        <v>1001</v>
      </c>
      <c r="T11" s="181" t="s">
        <v>704</v>
      </c>
      <c r="U11" s="181"/>
      <c r="V11" s="181" t="s">
        <v>1008</v>
      </c>
      <c r="W11" s="230" t="s">
        <v>1085</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91.5" customHeight="1" x14ac:dyDescent="0.2">
      <c r="A12" s="181" t="s">
        <v>848</v>
      </c>
      <c r="B12" s="181" t="s">
        <v>894</v>
      </c>
      <c r="C12" s="181" t="s">
        <v>746</v>
      </c>
      <c r="D12" s="185" t="s">
        <v>749</v>
      </c>
      <c r="E12" s="181" t="s">
        <v>895</v>
      </c>
      <c r="F12" s="182">
        <v>1</v>
      </c>
      <c r="G12" s="182">
        <v>1</v>
      </c>
      <c r="H12" s="182">
        <v>1</v>
      </c>
      <c r="I12" s="182">
        <v>1</v>
      </c>
      <c r="J12" s="182">
        <v>1</v>
      </c>
      <c r="K12" s="182">
        <v>1</v>
      </c>
      <c r="L12" s="182">
        <v>1</v>
      </c>
      <c r="M12" s="182">
        <v>1</v>
      </c>
      <c r="N12" s="182">
        <v>1</v>
      </c>
      <c r="O12" s="182">
        <v>1</v>
      </c>
      <c r="P12" s="182">
        <v>1</v>
      </c>
      <c r="Q12" s="182">
        <v>1</v>
      </c>
      <c r="R12" s="183">
        <f t="shared" si="0"/>
        <v>12</v>
      </c>
      <c r="S12" s="181" t="s">
        <v>694</v>
      </c>
      <c r="T12" s="181"/>
      <c r="U12" s="181"/>
      <c r="V12" s="185" t="s">
        <v>1020</v>
      </c>
      <c r="W12" s="187" t="s">
        <v>1085</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161.25" customHeight="1" x14ac:dyDescent="0.2">
      <c r="A13" s="181" t="s">
        <v>914</v>
      </c>
      <c r="B13" s="181" t="s">
        <v>915</v>
      </c>
      <c r="C13" s="181" t="s">
        <v>950</v>
      </c>
      <c r="D13" s="185" t="s">
        <v>951</v>
      </c>
      <c r="E13" s="181" t="s">
        <v>952</v>
      </c>
      <c r="F13" s="182"/>
      <c r="G13" s="182"/>
      <c r="H13" s="182">
        <v>1</v>
      </c>
      <c r="I13" s="182"/>
      <c r="J13" s="182"/>
      <c r="K13" s="182">
        <v>1</v>
      </c>
      <c r="L13" s="182"/>
      <c r="M13" s="182"/>
      <c r="N13" s="182">
        <v>1</v>
      </c>
      <c r="O13" s="182"/>
      <c r="P13" s="182"/>
      <c r="Q13" s="182">
        <v>1</v>
      </c>
      <c r="R13" s="183">
        <f t="shared" ref="R13:R17" si="1">SUM(F13:Q13)</f>
        <v>4</v>
      </c>
      <c r="S13" s="181" t="s">
        <v>801</v>
      </c>
      <c r="T13" s="181"/>
      <c r="U13" s="181"/>
      <c r="V13" s="185" t="s">
        <v>1008</v>
      </c>
      <c r="W13" s="187" t="s">
        <v>1085</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 customFormat="1" ht="161.25" customHeight="1" x14ac:dyDescent="0.2">
      <c r="A14" s="181" t="s">
        <v>914</v>
      </c>
      <c r="B14" s="181" t="s">
        <v>915</v>
      </c>
      <c r="C14" s="181" t="s">
        <v>963</v>
      </c>
      <c r="D14" s="185" t="s">
        <v>966</v>
      </c>
      <c r="E14" s="181" t="s">
        <v>828</v>
      </c>
      <c r="F14" s="186"/>
      <c r="G14" s="186"/>
      <c r="H14" s="186">
        <v>1</v>
      </c>
      <c r="I14" s="186"/>
      <c r="J14" s="186"/>
      <c r="K14" s="186">
        <v>1</v>
      </c>
      <c r="L14" s="186"/>
      <c r="M14" s="186"/>
      <c r="N14" s="186">
        <v>1</v>
      </c>
      <c r="O14" s="186"/>
      <c r="P14" s="186"/>
      <c r="Q14" s="186">
        <v>1</v>
      </c>
      <c r="R14" s="183">
        <f t="shared" si="1"/>
        <v>4</v>
      </c>
      <c r="S14" s="181" t="s">
        <v>694</v>
      </c>
      <c r="T14" s="181"/>
      <c r="U14" s="181"/>
      <c r="V14" s="181" t="s">
        <v>1054</v>
      </c>
      <c r="W14" s="187" t="s">
        <v>1085</v>
      </c>
      <c r="X14" s="217"/>
      <c r="Y14" s="168"/>
      <c r="Z14" s="168"/>
      <c r="AA14" s="168"/>
      <c r="AB14" s="168"/>
      <c r="AC14" s="168"/>
      <c r="AD14" s="168"/>
      <c r="AE14" s="168"/>
      <c r="AF14" s="168"/>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row>
    <row r="15" spans="1:82" s="1" customFormat="1" ht="171" customHeight="1" x14ac:dyDescent="0.2">
      <c r="A15" s="181" t="s">
        <v>914</v>
      </c>
      <c r="B15" s="181" t="s">
        <v>915</v>
      </c>
      <c r="C15" s="185" t="s">
        <v>963</v>
      </c>
      <c r="D15" s="185" t="s">
        <v>967</v>
      </c>
      <c r="E15" s="185" t="s">
        <v>829</v>
      </c>
      <c r="F15" s="186"/>
      <c r="G15" s="186">
        <v>1</v>
      </c>
      <c r="H15" s="186"/>
      <c r="I15" s="186"/>
      <c r="J15" s="186"/>
      <c r="K15" s="186"/>
      <c r="L15" s="186"/>
      <c r="M15" s="186">
        <v>1</v>
      </c>
      <c r="N15" s="186"/>
      <c r="O15" s="186"/>
      <c r="P15" s="186">
        <v>1</v>
      </c>
      <c r="Q15" s="186"/>
      <c r="R15" s="183">
        <f t="shared" si="1"/>
        <v>3</v>
      </c>
      <c r="S15" s="181" t="s">
        <v>831</v>
      </c>
      <c r="T15" s="181"/>
      <c r="U15" s="181"/>
      <c r="V15" s="185" t="s">
        <v>832</v>
      </c>
      <c r="W15" s="187" t="s">
        <v>1085</v>
      </c>
      <c r="X15" s="217"/>
      <c r="Y15" s="168"/>
      <c r="Z15" s="168"/>
      <c r="AA15" s="168"/>
      <c r="AB15" s="168"/>
      <c r="AC15" s="168"/>
      <c r="AD15" s="168"/>
      <c r="AE15" s="168"/>
      <c r="AF15" s="168"/>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row>
    <row r="16" spans="1:82" s="1" customFormat="1" ht="78" customHeight="1" x14ac:dyDescent="0.2">
      <c r="A16" s="181" t="s">
        <v>914</v>
      </c>
      <c r="B16" s="188" t="s">
        <v>915</v>
      </c>
      <c r="C16" s="185" t="s">
        <v>963</v>
      </c>
      <c r="D16" s="185" t="s">
        <v>968</v>
      </c>
      <c r="E16" s="181" t="s">
        <v>830</v>
      </c>
      <c r="F16" s="186"/>
      <c r="G16" s="186">
        <v>1</v>
      </c>
      <c r="H16" s="186"/>
      <c r="I16" s="186"/>
      <c r="J16" s="186"/>
      <c r="K16" s="186"/>
      <c r="L16" s="186"/>
      <c r="M16" s="186"/>
      <c r="N16" s="186">
        <v>1</v>
      </c>
      <c r="O16" s="186"/>
      <c r="P16" s="186"/>
      <c r="Q16" s="186"/>
      <c r="R16" s="183">
        <f t="shared" si="1"/>
        <v>2</v>
      </c>
      <c r="S16" s="181" t="s">
        <v>1055</v>
      </c>
      <c r="T16" s="181" t="s">
        <v>1056</v>
      </c>
      <c r="U16" s="181"/>
      <c r="V16" s="181" t="s">
        <v>832</v>
      </c>
      <c r="W16" s="187" t="s">
        <v>1085</v>
      </c>
      <c r="X16" s="217"/>
      <c r="Y16" s="168"/>
      <c r="Z16" s="168"/>
      <c r="AA16" s="168"/>
      <c r="AB16" s="168"/>
      <c r="AC16" s="168"/>
      <c r="AD16" s="168"/>
      <c r="AE16" s="168"/>
      <c r="AF16" s="168"/>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7" s="1" customFormat="1" ht="175.5" customHeight="1" x14ac:dyDescent="0.2">
      <c r="A17" s="181" t="s">
        <v>914</v>
      </c>
      <c r="B17" s="181" t="s">
        <v>915</v>
      </c>
      <c r="C17" s="185" t="s">
        <v>963</v>
      </c>
      <c r="D17" s="185" t="s">
        <v>969</v>
      </c>
      <c r="E17" s="185" t="s">
        <v>970</v>
      </c>
      <c r="F17" s="186"/>
      <c r="G17" s="186"/>
      <c r="H17" s="186"/>
      <c r="I17" s="186">
        <v>1</v>
      </c>
      <c r="J17" s="186"/>
      <c r="K17" s="186"/>
      <c r="L17" s="186"/>
      <c r="M17" s="186">
        <v>1</v>
      </c>
      <c r="N17" s="186"/>
      <c r="O17" s="186"/>
      <c r="P17" s="186">
        <v>1</v>
      </c>
      <c r="Q17" s="186"/>
      <c r="R17" s="183">
        <f t="shared" si="1"/>
        <v>3</v>
      </c>
      <c r="S17" s="181" t="s">
        <v>1055</v>
      </c>
      <c r="T17" s="181" t="s">
        <v>1056</v>
      </c>
      <c r="U17" s="181"/>
      <c r="V17" s="181" t="s">
        <v>832</v>
      </c>
      <c r="W17" s="187" t="s">
        <v>1085</v>
      </c>
      <c r="X17" s="217"/>
      <c r="Y17" s="168"/>
      <c r="Z17" s="168"/>
      <c r="AA17" s="168"/>
      <c r="AB17" s="168"/>
      <c r="AC17" s="168"/>
      <c r="AD17" s="168"/>
      <c r="AE17" s="168"/>
      <c r="AF17" s="168"/>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row>
    <row r="18" spans="1:67" s="177" customFormat="1" ht="11.25" customHeight="1" x14ac:dyDescent="0.25">
      <c r="A18" s="181"/>
      <c r="B18" s="178"/>
      <c r="C18" s="199"/>
      <c r="D18" s="199"/>
      <c r="E18" s="208"/>
      <c r="F18" s="209">
        <f t="shared" ref="F18:R18" si="2">SUM(F9:F17)</f>
        <v>3</v>
      </c>
      <c r="G18" s="209">
        <f t="shared" si="2"/>
        <v>5</v>
      </c>
      <c r="H18" s="209">
        <f t="shared" si="2"/>
        <v>5</v>
      </c>
      <c r="I18" s="209">
        <f t="shared" si="2"/>
        <v>4</v>
      </c>
      <c r="J18" s="209">
        <f t="shared" si="2"/>
        <v>3</v>
      </c>
      <c r="K18" s="209">
        <f t="shared" si="2"/>
        <v>6</v>
      </c>
      <c r="L18" s="209">
        <f t="shared" si="2"/>
        <v>3</v>
      </c>
      <c r="M18" s="209">
        <f t="shared" si="2"/>
        <v>5</v>
      </c>
      <c r="N18" s="209">
        <f t="shared" si="2"/>
        <v>6</v>
      </c>
      <c r="O18" s="209">
        <f t="shared" si="2"/>
        <v>3</v>
      </c>
      <c r="P18" s="209">
        <f t="shared" si="2"/>
        <v>5</v>
      </c>
      <c r="Q18" s="209">
        <f t="shared" si="2"/>
        <v>5</v>
      </c>
      <c r="R18" s="209">
        <f t="shared" si="2"/>
        <v>53</v>
      </c>
      <c r="S18" s="178"/>
      <c r="T18" s="178"/>
      <c r="U18" s="178"/>
      <c r="V18" s="210"/>
      <c r="W18" s="234"/>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67" s="177" customFormat="1" ht="11.25" customHeigh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67" s="177" customFormat="1" ht="11.25" customHeigh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67" s="177" customFormat="1" ht="11.25" customHeigh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67" s="177" customFormat="1" x14ac:dyDescent="0.25">
      <c r="N26" s="179"/>
      <c r="O26" s="180"/>
      <c r="P26" s="176"/>
      <c r="Q26" s="176"/>
      <c r="R26" s="176"/>
      <c r="S26" s="176"/>
      <c r="T26" s="176"/>
      <c r="U26" s="176"/>
      <c r="V26" s="176"/>
      <c r="W26" s="235"/>
      <c r="X26" s="216"/>
      <c r="Y26" s="176"/>
      <c r="Z26" s="176"/>
      <c r="AA26" s="176"/>
      <c r="AB26" s="176"/>
      <c r="AC26" s="176"/>
      <c r="AD26" s="176"/>
      <c r="AE26" s="176"/>
      <c r="AF26" s="176"/>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row>
    <row r="27" spans="1:67" s="177" customFormat="1" x14ac:dyDescent="0.25">
      <c r="N27" s="179"/>
      <c r="O27" s="180"/>
      <c r="P27" s="176"/>
      <c r="Q27" s="176"/>
      <c r="R27" s="176"/>
      <c r="S27" s="176"/>
      <c r="T27" s="176"/>
      <c r="U27" s="176"/>
      <c r="V27" s="176"/>
      <c r="W27" s="235"/>
      <c r="X27" s="216"/>
      <c r="Y27" s="176"/>
      <c r="Z27" s="176"/>
      <c r="AA27" s="176"/>
      <c r="AB27" s="176"/>
      <c r="AC27" s="176"/>
      <c r="AD27" s="176"/>
      <c r="AE27" s="176"/>
      <c r="AF27" s="176"/>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row>
    <row r="28" spans="1:67" s="177" customFormat="1" x14ac:dyDescent="0.25">
      <c r="N28" s="179"/>
      <c r="O28" s="180"/>
      <c r="P28" s="176"/>
      <c r="Q28" s="176"/>
      <c r="R28" s="176"/>
      <c r="S28" s="176"/>
      <c r="T28" s="176"/>
      <c r="U28" s="176"/>
      <c r="V28" s="176"/>
      <c r="W28" s="235"/>
      <c r="X28" s="216"/>
      <c r="Y28" s="176"/>
      <c r="Z28" s="176"/>
      <c r="AA28" s="176"/>
      <c r="AB28" s="176"/>
      <c r="AC28" s="176"/>
      <c r="AD28" s="176"/>
      <c r="AE28" s="176"/>
      <c r="AF28" s="176"/>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row>
    <row r="29" spans="1:67" s="177" customFormat="1" x14ac:dyDescent="0.25">
      <c r="N29" s="179"/>
      <c r="O29" s="180"/>
      <c r="P29" s="176"/>
      <c r="Q29" s="176"/>
      <c r="R29" s="176"/>
      <c r="S29" s="176"/>
      <c r="T29" s="176"/>
      <c r="U29" s="176"/>
      <c r="V29" s="176"/>
      <c r="W29" s="235"/>
      <c r="X29" s="216"/>
      <c r="Y29" s="176"/>
      <c r="Z29" s="176"/>
      <c r="AA29" s="176"/>
      <c r="AB29" s="176"/>
      <c r="AC29" s="176"/>
      <c r="AD29" s="176"/>
      <c r="AE29" s="176"/>
      <c r="AF29" s="176"/>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row>
    <row r="30" spans="1: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row r="192" spans="12:67" s="172" customFormat="1" x14ac:dyDescent="0.25">
      <c r="L192" s="174"/>
      <c r="M192" s="169"/>
      <c r="N192" s="170"/>
      <c r="O192" s="170"/>
      <c r="P192" s="170"/>
      <c r="Q192" s="170"/>
      <c r="R192" s="170"/>
      <c r="S192" s="170"/>
      <c r="T192" s="170"/>
      <c r="U192" s="170"/>
      <c r="W192" s="232"/>
      <c r="X192" s="215"/>
      <c r="Y192" s="170"/>
      <c r="Z192" s="170"/>
      <c r="AA192" s="170"/>
      <c r="AB192" s="170"/>
      <c r="AC192" s="170"/>
      <c r="AD192" s="170"/>
      <c r="AE192" s="170"/>
      <c r="AF192" s="170"/>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row>
    <row r="193" spans="12:67" s="172" customFormat="1" x14ac:dyDescent="0.25">
      <c r="L193" s="174"/>
      <c r="M193" s="169"/>
      <c r="N193" s="170"/>
      <c r="O193" s="170"/>
      <c r="P193" s="170"/>
      <c r="Q193" s="170"/>
      <c r="R193" s="170"/>
      <c r="S193" s="170"/>
      <c r="T193" s="170"/>
      <c r="U193" s="170"/>
      <c r="W193" s="232"/>
      <c r="X193" s="215"/>
      <c r="Y193" s="170"/>
      <c r="Z193" s="170"/>
      <c r="AA193" s="170"/>
      <c r="AB193" s="170"/>
      <c r="AC193" s="170"/>
      <c r="AD193" s="170"/>
      <c r="AE193" s="170"/>
      <c r="AF193" s="170"/>
      <c r="AG193" s="171"/>
      <c r="AH193" s="171"/>
      <c r="AI193" s="171"/>
      <c r="AJ193" s="171"/>
      <c r="AK193" s="171"/>
      <c r="AL193" s="171"/>
      <c r="AM193" s="171"/>
      <c r="AN193" s="171"/>
      <c r="AO193" s="171"/>
      <c r="AP193" s="171"/>
      <c r="AQ193" s="171"/>
      <c r="AR193" s="171"/>
      <c r="AS193" s="171"/>
      <c r="AT193" s="171"/>
      <c r="AU193" s="171"/>
      <c r="AV193" s="171"/>
      <c r="AW193" s="171"/>
      <c r="AX193" s="171"/>
      <c r="AY193" s="171"/>
      <c r="AZ193" s="171"/>
      <c r="BA193" s="171"/>
      <c r="BB193" s="171"/>
      <c r="BC193" s="171"/>
      <c r="BD193" s="171"/>
      <c r="BE193" s="171"/>
      <c r="BF193" s="171"/>
      <c r="BG193" s="171"/>
      <c r="BH193" s="171"/>
      <c r="BI193" s="171"/>
      <c r="BJ193" s="171"/>
      <c r="BK193" s="171"/>
      <c r="BL193" s="171"/>
      <c r="BM193" s="171"/>
      <c r="BN193" s="171"/>
      <c r="BO193" s="171"/>
    </row>
    <row r="194" spans="12:67" s="172" customFormat="1" x14ac:dyDescent="0.25">
      <c r="L194" s="174"/>
      <c r="M194" s="169"/>
      <c r="N194" s="170"/>
      <c r="O194" s="170"/>
      <c r="P194" s="170"/>
      <c r="Q194" s="170"/>
      <c r="R194" s="170"/>
      <c r="S194" s="170"/>
      <c r="T194" s="170"/>
      <c r="U194" s="170"/>
      <c r="W194" s="232"/>
      <c r="X194" s="215"/>
      <c r="Y194" s="170"/>
      <c r="Z194" s="170"/>
      <c r="AA194" s="170"/>
      <c r="AB194" s="170"/>
      <c r="AC194" s="170"/>
      <c r="AD194" s="170"/>
      <c r="AE194" s="170"/>
      <c r="AF194" s="170"/>
      <c r="AG194" s="171"/>
      <c r="AH194" s="171"/>
      <c r="AI194" s="171"/>
      <c r="AJ194" s="171"/>
      <c r="AK194" s="171"/>
      <c r="AL194" s="171"/>
      <c r="AM194" s="171"/>
      <c r="AN194" s="171"/>
      <c r="AO194" s="171"/>
      <c r="AP194" s="171"/>
      <c r="AQ194" s="171"/>
      <c r="AR194" s="171"/>
      <c r="AS194" s="171"/>
      <c r="AT194" s="171"/>
      <c r="AU194" s="171"/>
      <c r="AV194" s="171"/>
      <c r="AW194" s="171"/>
      <c r="AX194" s="171"/>
      <c r="AY194" s="171"/>
      <c r="AZ194" s="171"/>
      <c r="BA194" s="171"/>
      <c r="BB194" s="171"/>
      <c r="BC194" s="171"/>
      <c r="BD194" s="171"/>
      <c r="BE194" s="171"/>
      <c r="BF194" s="171"/>
      <c r="BG194" s="171"/>
      <c r="BH194" s="171"/>
      <c r="BI194" s="171"/>
      <c r="BJ194" s="171"/>
      <c r="BK194" s="171"/>
      <c r="BL194" s="171"/>
      <c r="BM194" s="171"/>
      <c r="BN194" s="171"/>
      <c r="BO194" s="171"/>
    </row>
  </sheetData>
  <autoFilter ref="A8:CD18"/>
  <mergeCells count="7">
    <mergeCell ref="B7:K7"/>
    <mergeCell ref="A1:K1"/>
    <mergeCell ref="A2:K2"/>
    <mergeCell ref="A3:K3"/>
    <mergeCell ref="A4:K4"/>
    <mergeCell ref="A5:K5"/>
    <mergeCell ref="B6:K6"/>
  </mergeCells>
  <dataValidations count="1">
    <dataValidation type="whole" allowBlank="1" showInputMessage="1" showErrorMessage="1" sqref="F9:Q17">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[3]Sheet1!#REF!</xm:f>
          </x14:formula1>
          <xm:sqref>A11</xm:sqref>
        </x14:dataValidation>
        <x14:dataValidation type="list" allowBlank="1" showInputMessage="1" showErrorMessage="1">
          <x14:formula1>
            <xm:f>Sheet1!$E$2:$E$20</xm:f>
          </x14:formula1>
          <xm:sqref>S18:T18 T9:T10 T17</xm:sqref>
        </x14:dataValidation>
        <x14:dataValidation type="list" allowBlank="1" showInputMessage="1" showErrorMessage="1">
          <x14:formula1>
            <xm:f>Sheet1!$F$2:$F$21</xm:f>
          </x14:formula1>
          <xm:sqref>B10 B18 B13</xm:sqref>
        </x14:dataValidation>
        <x14:dataValidation type="list" allowBlank="1" showInputMessage="1" showErrorMessage="1">
          <x14:formula1>
            <xm:f>Sheet1!$B$2:$B$11</xm:f>
          </x14:formula1>
          <xm:sqref>A10 A12:A13 A18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5"/>
  <sheetViews>
    <sheetView showGridLines="0" view="pageBreakPreview" zoomScale="69" zoomScaleNormal="64" zoomScaleSheetLayoutView="69" workbookViewId="0">
      <selection activeCell="W14" sqref="W14"/>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11" customHeight="1" x14ac:dyDescent="0.2">
      <c r="A9" s="181" t="s">
        <v>848</v>
      </c>
      <c r="B9" s="181" t="s">
        <v>879</v>
      </c>
      <c r="C9" s="195" t="s">
        <v>880</v>
      </c>
      <c r="D9" s="185" t="s">
        <v>765</v>
      </c>
      <c r="E9" s="185" t="s">
        <v>884</v>
      </c>
      <c r="F9" s="186"/>
      <c r="G9" s="186">
        <v>1</v>
      </c>
      <c r="H9" s="186"/>
      <c r="I9" s="186"/>
      <c r="J9" s="186"/>
      <c r="K9" s="186"/>
      <c r="L9" s="186">
        <v>1</v>
      </c>
      <c r="M9" s="186"/>
      <c r="N9" s="186"/>
      <c r="O9" s="186"/>
      <c r="P9" s="186">
        <v>1</v>
      </c>
      <c r="Q9" s="186"/>
      <c r="R9" s="183">
        <f t="shared" ref="R9:R17" si="0">SUM(F9:Q9)</f>
        <v>3</v>
      </c>
      <c r="S9" s="181" t="s">
        <v>703</v>
      </c>
      <c r="T9" s="181"/>
      <c r="U9" s="181"/>
      <c r="V9" s="181" t="s">
        <v>999</v>
      </c>
      <c r="W9" s="187" t="s">
        <v>1087</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17" customHeight="1" x14ac:dyDescent="0.2">
      <c r="A10" s="181" t="s">
        <v>848</v>
      </c>
      <c r="B10" s="181" t="s">
        <v>879</v>
      </c>
      <c r="C10" s="185" t="s">
        <v>892</v>
      </c>
      <c r="D10" s="185" t="s">
        <v>893</v>
      </c>
      <c r="E10" s="185" t="s">
        <v>755</v>
      </c>
      <c r="F10" s="186"/>
      <c r="G10" s="186"/>
      <c r="H10" s="186"/>
      <c r="I10" s="186"/>
      <c r="J10" s="186"/>
      <c r="K10" s="186"/>
      <c r="L10" s="186">
        <v>1</v>
      </c>
      <c r="M10" s="186">
        <v>1</v>
      </c>
      <c r="N10" s="186">
        <v>1</v>
      </c>
      <c r="O10" s="186">
        <v>1</v>
      </c>
      <c r="P10" s="186">
        <v>1</v>
      </c>
      <c r="Q10" s="186">
        <v>1</v>
      </c>
      <c r="R10" s="183">
        <f t="shared" si="0"/>
        <v>6</v>
      </c>
      <c r="S10" s="181" t="s">
        <v>703</v>
      </c>
      <c r="T10" s="181"/>
      <c r="U10" s="181"/>
      <c r="V10" s="185" t="s">
        <v>1019</v>
      </c>
      <c r="W10" s="187" t="s">
        <v>1087</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71" customHeight="1" x14ac:dyDescent="0.2">
      <c r="A11" s="181" t="s">
        <v>914</v>
      </c>
      <c r="B11" s="181" t="s">
        <v>915</v>
      </c>
      <c r="C11" s="185" t="s">
        <v>918</v>
      </c>
      <c r="D11" s="185" t="s">
        <v>919</v>
      </c>
      <c r="E11" s="185" t="s">
        <v>742</v>
      </c>
      <c r="F11" s="186"/>
      <c r="G11" s="186"/>
      <c r="H11" s="186"/>
      <c r="I11" s="186"/>
      <c r="J11" s="186"/>
      <c r="K11" s="186">
        <v>1</v>
      </c>
      <c r="L11" s="186"/>
      <c r="M11" s="186"/>
      <c r="N11" s="186"/>
      <c r="O11" s="186"/>
      <c r="P11" s="186"/>
      <c r="Q11" s="186">
        <v>1</v>
      </c>
      <c r="R11" s="183">
        <f t="shared" si="0"/>
        <v>2</v>
      </c>
      <c r="S11" s="181" t="s">
        <v>703</v>
      </c>
      <c r="T11" s="181"/>
      <c r="U11" s="181"/>
      <c r="V11" s="185" t="s">
        <v>1035</v>
      </c>
      <c r="W11" s="187" t="s">
        <v>1087</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63.75" x14ac:dyDescent="0.2">
      <c r="A12" s="181" t="s">
        <v>848</v>
      </c>
      <c r="B12" s="181" t="s">
        <v>879</v>
      </c>
      <c r="C12" s="181" t="s">
        <v>880</v>
      </c>
      <c r="D12" s="185" t="s">
        <v>764</v>
      </c>
      <c r="E12" s="181" t="s">
        <v>883</v>
      </c>
      <c r="F12" s="182"/>
      <c r="G12" s="182"/>
      <c r="H12" s="182">
        <v>1</v>
      </c>
      <c r="I12" s="182"/>
      <c r="J12" s="182"/>
      <c r="K12" s="182">
        <v>1</v>
      </c>
      <c r="L12" s="182"/>
      <c r="M12" s="182"/>
      <c r="N12" s="182">
        <v>1</v>
      </c>
      <c r="O12" s="182"/>
      <c r="P12" s="182"/>
      <c r="Q12" s="182">
        <v>1</v>
      </c>
      <c r="R12" s="183">
        <f>SUM(F12:Q12)</f>
        <v>4</v>
      </c>
      <c r="S12" s="181" t="s">
        <v>1014</v>
      </c>
      <c r="T12" s="181" t="s">
        <v>796</v>
      </c>
      <c r="U12" s="181"/>
      <c r="V12" s="185" t="s">
        <v>995</v>
      </c>
      <c r="W12" s="187" t="s">
        <v>1107</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87.75" customHeight="1" x14ac:dyDescent="0.2">
      <c r="A13" s="181" t="s">
        <v>896</v>
      </c>
      <c r="B13" s="181" t="s">
        <v>897</v>
      </c>
      <c r="C13" s="185" t="s">
        <v>900</v>
      </c>
      <c r="D13" s="185" t="s">
        <v>901</v>
      </c>
      <c r="E13" s="185" t="s">
        <v>902</v>
      </c>
      <c r="F13" s="186"/>
      <c r="G13" s="186"/>
      <c r="H13" s="186"/>
      <c r="I13" s="186">
        <v>1</v>
      </c>
      <c r="J13" s="186"/>
      <c r="K13" s="186"/>
      <c r="L13" s="186"/>
      <c r="M13" s="186"/>
      <c r="N13" s="186"/>
      <c r="O13" s="186"/>
      <c r="P13" s="186"/>
      <c r="Q13" s="186"/>
      <c r="R13" s="183">
        <f>SUM(F13:Q13)</f>
        <v>1</v>
      </c>
      <c r="S13" s="181" t="s">
        <v>1025</v>
      </c>
      <c r="T13" s="181" t="s">
        <v>843</v>
      </c>
      <c r="U13" s="181"/>
      <c r="V13" s="181" t="s">
        <v>995</v>
      </c>
      <c r="W13" s="187" t="s">
        <v>1107</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 customFormat="1" ht="174" customHeight="1" x14ac:dyDescent="0.2">
      <c r="A14" s="181" t="s">
        <v>914</v>
      </c>
      <c r="B14" s="181" t="s">
        <v>915</v>
      </c>
      <c r="C14" s="181" t="s">
        <v>971</v>
      </c>
      <c r="D14" s="185" t="s">
        <v>972</v>
      </c>
      <c r="E14" s="181" t="s">
        <v>973</v>
      </c>
      <c r="F14" s="182"/>
      <c r="G14" s="182">
        <v>1</v>
      </c>
      <c r="H14" s="182"/>
      <c r="I14" s="182"/>
      <c r="J14" s="182"/>
      <c r="K14" s="182"/>
      <c r="L14" s="182"/>
      <c r="M14" s="182"/>
      <c r="N14" s="182"/>
      <c r="O14" s="182"/>
      <c r="P14" s="182"/>
      <c r="Q14" s="182"/>
      <c r="R14" s="183">
        <f>SUM(F14:Q14)</f>
        <v>1</v>
      </c>
      <c r="S14" s="181" t="s">
        <v>1057</v>
      </c>
      <c r="T14" s="181" t="s">
        <v>1058</v>
      </c>
      <c r="U14" s="181"/>
      <c r="V14" s="185" t="s">
        <v>1059</v>
      </c>
      <c r="W14" s="187" t="s">
        <v>1109</v>
      </c>
      <c r="X14" s="217"/>
      <c r="Y14" s="168"/>
      <c r="Z14" s="168"/>
      <c r="AA14" s="168"/>
      <c r="AB14" s="168"/>
      <c r="AC14" s="168"/>
      <c r="AD14" s="168"/>
      <c r="AE14" s="168"/>
      <c r="AF14" s="168"/>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row>
    <row r="15" spans="1:82" s="1" customFormat="1" ht="180.75" customHeight="1" x14ac:dyDescent="0.2">
      <c r="A15" s="181" t="s">
        <v>896</v>
      </c>
      <c r="B15" s="181" t="s">
        <v>897</v>
      </c>
      <c r="C15" s="181" t="s">
        <v>900</v>
      </c>
      <c r="D15" s="185" t="s">
        <v>847</v>
      </c>
      <c r="E15" s="181" t="s">
        <v>758</v>
      </c>
      <c r="F15" s="182"/>
      <c r="G15" s="182"/>
      <c r="H15" s="182"/>
      <c r="I15" s="182"/>
      <c r="J15" s="182"/>
      <c r="K15" s="182">
        <v>1</v>
      </c>
      <c r="L15" s="182"/>
      <c r="M15" s="182"/>
      <c r="N15" s="182"/>
      <c r="O15" s="182"/>
      <c r="P15" s="182"/>
      <c r="Q15" s="182"/>
      <c r="R15" s="183">
        <f>SUM(F15:Q15)</f>
        <v>1</v>
      </c>
      <c r="S15" s="181" t="s">
        <v>698</v>
      </c>
      <c r="T15" s="181"/>
      <c r="U15" s="181"/>
      <c r="V15" s="185" t="s">
        <v>995</v>
      </c>
      <c r="W15" s="187" t="s">
        <v>1107</v>
      </c>
      <c r="X15" s="217"/>
      <c r="Y15" s="168"/>
      <c r="Z15" s="168"/>
      <c r="AA15" s="168"/>
      <c r="AB15" s="168"/>
      <c r="AC15" s="168"/>
      <c r="AD15" s="168"/>
      <c r="AE15" s="168"/>
      <c r="AF15" s="168"/>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row>
    <row r="16" spans="1:82" s="1" customFormat="1" ht="164.25" customHeight="1" x14ac:dyDescent="0.2">
      <c r="A16" s="181" t="s">
        <v>914</v>
      </c>
      <c r="B16" s="196" t="s">
        <v>915</v>
      </c>
      <c r="C16" s="196" t="s">
        <v>938</v>
      </c>
      <c r="D16" s="185" t="s">
        <v>939</v>
      </c>
      <c r="E16" s="181" t="s">
        <v>808</v>
      </c>
      <c r="F16" s="182">
        <v>1</v>
      </c>
      <c r="G16" s="182"/>
      <c r="H16" s="182"/>
      <c r="I16" s="182"/>
      <c r="J16" s="182"/>
      <c r="K16" s="182"/>
      <c r="L16" s="182"/>
      <c r="M16" s="182"/>
      <c r="N16" s="182"/>
      <c r="O16" s="182"/>
      <c r="P16" s="182"/>
      <c r="Q16" s="182"/>
      <c r="R16" s="183">
        <f t="shared" si="0"/>
        <v>1</v>
      </c>
      <c r="S16" s="181" t="s">
        <v>698</v>
      </c>
      <c r="T16" s="181"/>
      <c r="U16" s="181"/>
      <c r="V16" s="185" t="s">
        <v>1045</v>
      </c>
      <c r="W16" s="230" t="s">
        <v>1087</v>
      </c>
      <c r="X16" s="217"/>
      <c r="Y16" s="168"/>
      <c r="Z16" s="168"/>
      <c r="AA16" s="168"/>
      <c r="AB16" s="168"/>
      <c r="AC16" s="168"/>
      <c r="AD16" s="168"/>
      <c r="AE16" s="168"/>
      <c r="AF16" s="168"/>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7" s="1" customFormat="1" ht="167.25" customHeight="1" x14ac:dyDescent="0.2">
      <c r="A17" s="181" t="s">
        <v>914</v>
      </c>
      <c r="B17" s="181" t="s">
        <v>915</v>
      </c>
      <c r="C17" s="185" t="s">
        <v>938</v>
      </c>
      <c r="D17" s="185" t="s">
        <v>940</v>
      </c>
      <c r="E17" s="185" t="s">
        <v>809</v>
      </c>
      <c r="F17" s="186"/>
      <c r="G17" s="186"/>
      <c r="H17" s="186">
        <v>1</v>
      </c>
      <c r="I17" s="186"/>
      <c r="J17" s="186"/>
      <c r="K17" s="186">
        <v>1</v>
      </c>
      <c r="L17" s="186"/>
      <c r="M17" s="186"/>
      <c r="N17" s="186">
        <v>1</v>
      </c>
      <c r="O17" s="186"/>
      <c r="P17" s="186"/>
      <c r="Q17" s="186">
        <v>1</v>
      </c>
      <c r="R17" s="183">
        <f t="shared" si="0"/>
        <v>4</v>
      </c>
      <c r="S17" s="181" t="s">
        <v>795</v>
      </c>
      <c r="T17" s="181"/>
      <c r="U17" s="181"/>
      <c r="V17" s="181" t="s">
        <v>1045</v>
      </c>
      <c r="W17" s="230" t="s">
        <v>1087</v>
      </c>
      <c r="X17" s="217"/>
      <c r="Y17" s="168"/>
      <c r="Z17" s="168"/>
      <c r="AA17" s="168"/>
      <c r="AB17" s="168"/>
      <c r="AC17" s="168"/>
      <c r="AD17" s="168"/>
      <c r="AE17" s="168"/>
      <c r="AF17" s="168"/>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row>
    <row r="18" spans="1:67" s="1" customFormat="1" ht="159" customHeight="1" x14ac:dyDescent="0.2">
      <c r="A18" s="181" t="s">
        <v>914</v>
      </c>
      <c r="B18" s="181" t="s">
        <v>974</v>
      </c>
      <c r="C18" s="185" t="s">
        <v>984</v>
      </c>
      <c r="D18" s="181" t="s">
        <v>987</v>
      </c>
      <c r="E18" s="185" t="s">
        <v>793</v>
      </c>
      <c r="F18" s="186"/>
      <c r="G18" s="186"/>
      <c r="H18" s="186"/>
      <c r="I18" s="186">
        <v>1</v>
      </c>
      <c r="J18" s="186"/>
      <c r="K18" s="186"/>
      <c r="L18" s="186">
        <v>1</v>
      </c>
      <c r="M18" s="186"/>
      <c r="N18" s="186"/>
      <c r="O18" s="186">
        <v>1</v>
      </c>
      <c r="P18" s="186"/>
      <c r="Q18" s="186"/>
      <c r="R18" s="183">
        <f t="shared" ref="R18" si="1">SUM(F18:Q18)</f>
        <v>3</v>
      </c>
      <c r="S18" s="181" t="s">
        <v>1066</v>
      </c>
      <c r="T18" s="181" t="s">
        <v>704</v>
      </c>
      <c r="U18" s="181"/>
      <c r="V18" s="181" t="s">
        <v>1067</v>
      </c>
      <c r="W18" s="187" t="s">
        <v>1087</v>
      </c>
      <c r="X18" s="217"/>
      <c r="Y18" s="168"/>
      <c r="Z18" s="168"/>
      <c r="AA18" s="168"/>
      <c r="AB18" s="168"/>
      <c r="AC18" s="168"/>
      <c r="AD18" s="168"/>
      <c r="AE18" s="168"/>
      <c r="AF18" s="168"/>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84"/>
      <c r="BG18" s="184"/>
      <c r="BH18" s="184"/>
      <c r="BI18" s="184"/>
      <c r="BJ18" s="184"/>
      <c r="BK18" s="184"/>
      <c r="BL18" s="184"/>
      <c r="BM18" s="184"/>
      <c r="BN18" s="184"/>
      <c r="BO18" s="184"/>
    </row>
    <row r="19" spans="1:67" s="177" customFormat="1" ht="11.25" customHeight="1" x14ac:dyDescent="0.25">
      <c r="A19" s="181"/>
      <c r="B19" s="178"/>
      <c r="C19" s="199"/>
      <c r="D19" s="199"/>
      <c r="E19" s="208"/>
      <c r="F19" s="209">
        <f t="shared" ref="F19:R19" si="2">SUM(F9:F18)</f>
        <v>1</v>
      </c>
      <c r="G19" s="209">
        <f t="shared" si="2"/>
        <v>2</v>
      </c>
      <c r="H19" s="209">
        <f t="shared" si="2"/>
        <v>2</v>
      </c>
      <c r="I19" s="209">
        <f t="shared" si="2"/>
        <v>2</v>
      </c>
      <c r="J19" s="209">
        <f t="shared" si="2"/>
        <v>0</v>
      </c>
      <c r="K19" s="209">
        <f t="shared" si="2"/>
        <v>4</v>
      </c>
      <c r="L19" s="209">
        <f t="shared" si="2"/>
        <v>3</v>
      </c>
      <c r="M19" s="209">
        <f t="shared" si="2"/>
        <v>1</v>
      </c>
      <c r="N19" s="209">
        <f t="shared" si="2"/>
        <v>3</v>
      </c>
      <c r="O19" s="209">
        <f t="shared" si="2"/>
        <v>2</v>
      </c>
      <c r="P19" s="209">
        <f t="shared" si="2"/>
        <v>2</v>
      </c>
      <c r="Q19" s="209">
        <f t="shared" si="2"/>
        <v>4</v>
      </c>
      <c r="R19" s="209">
        <f t="shared" si="2"/>
        <v>26</v>
      </c>
      <c r="S19" s="178"/>
      <c r="T19" s="178"/>
      <c r="U19" s="178"/>
      <c r="V19" s="210"/>
      <c r="W19" s="234"/>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67" s="177" customFormat="1" ht="11.25" customHeigh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67" s="177" customFormat="1" ht="11.25" customHeigh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67" s="177" customFormat="1" ht="11.25" customHeigh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67" s="177" customFormat="1" x14ac:dyDescent="0.25">
      <c r="N26" s="179"/>
      <c r="O26" s="180"/>
      <c r="P26" s="176"/>
      <c r="Q26" s="176"/>
      <c r="R26" s="176"/>
      <c r="S26" s="176"/>
      <c r="T26" s="176"/>
      <c r="U26" s="176"/>
      <c r="V26" s="176"/>
      <c r="W26" s="235"/>
      <c r="X26" s="216"/>
      <c r="Y26" s="176"/>
      <c r="Z26" s="176"/>
      <c r="AA26" s="176"/>
      <c r="AB26" s="176"/>
      <c r="AC26" s="176"/>
      <c r="AD26" s="176"/>
      <c r="AE26" s="176"/>
      <c r="AF26" s="176"/>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row>
    <row r="27" spans="1:67" s="177" customFormat="1" x14ac:dyDescent="0.25">
      <c r="N27" s="179"/>
      <c r="O27" s="180"/>
      <c r="P27" s="176"/>
      <c r="Q27" s="176"/>
      <c r="R27" s="176"/>
      <c r="S27" s="176"/>
      <c r="T27" s="176"/>
      <c r="U27" s="176"/>
      <c r="V27" s="176"/>
      <c r="W27" s="235"/>
      <c r="X27" s="216"/>
      <c r="Y27" s="176"/>
      <c r="Z27" s="176"/>
      <c r="AA27" s="176"/>
      <c r="AB27" s="176"/>
      <c r="AC27" s="176"/>
      <c r="AD27" s="176"/>
      <c r="AE27" s="176"/>
      <c r="AF27" s="176"/>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row>
    <row r="28" spans="1:67" s="177" customFormat="1" x14ac:dyDescent="0.25">
      <c r="N28" s="179"/>
      <c r="O28" s="180"/>
      <c r="P28" s="176"/>
      <c r="Q28" s="176"/>
      <c r="R28" s="176"/>
      <c r="S28" s="176"/>
      <c r="T28" s="176"/>
      <c r="U28" s="176"/>
      <c r="V28" s="176"/>
      <c r="W28" s="235"/>
      <c r="X28" s="216"/>
      <c r="Y28" s="176"/>
      <c r="Z28" s="176"/>
      <c r="AA28" s="176"/>
      <c r="AB28" s="176"/>
      <c r="AC28" s="176"/>
      <c r="AD28" s="176"/>
      <c r="AE28" s="176"/>
      <c r="AF28" s="176"/>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row>
    <row r="29" spans="1:67" s="177" customFormat="1" x14ac:dyDescent="0.25">
      <c r="N29" s="179"/>
      <c r="O29" s="180"/>
      <c r="P29" s="176"/>
      <c r="Q29" s="176"/>
      <c r="R29" s="176"/>
      <c r="S29" s="176"/>
      <c r="T29" s="176"/>
      <c r="U29" s="176"/>
      <c r="V29" s="176"/>
      <c r="W29" s="235"/>
      <c r="X29" s="216"/>
      <c r="Y29" s="176"/>
      <c r="Z29" s="176"/>
      <c r="AA29" s="176"/>
      <c r="AB29" s="176"/>
      <c r="AC29" s="176"/>
      <c r="AD29" s="176"/>
      <c r="AE29" s="176"/>
      <c r="AF29" s="176"/>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row>
    <row r="30" spans="1:67" s="177" customFormat="1" x14ac:dyDescent="0.25">
      <c r="N30" s="179"/>
      <c r="O30" s="180"/>
      <c r="P30" s="176"/>
      <c r="Q30" s="176"/>
      <c r="R30" s="176"/>
      <c r="S30" s="176"/>
      <c r="T30" s="176"/>
      <c r="U30" s="176"/>
      <c r="V30" s="176"/>
      <c r="W30" s="235"/>
      <c r="X30" s="216"/>
      <c r="Y30" s="176"/>
      <c r="Z30" s="176"/>
      <c r="AA30" s="176"/>
      <c r="AB30" s="176"/>
      <c r="AC30" s="176"/>
      <c r="AD30" s="176"/>
      <c r="AE30" s="176"/>
      <c r="AF30" s="176"/>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row>
    <row r="31" spans="1: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row r="192" spans="12:67" s="172" customFormat="1" x14ac:dyDescent="0.25">
      <c r="L192" s="174"/>
      <c r="M192" s="169"/>
      <c r="N192" s="170"/>
      <c r="O192" s="170"/>
      <c r="P192" s="170"/>
      <c r="Q192" s="170"/>
      <c r="R192" s="170"/>
      <c r="S192" s="170"/>
      <c r="T192" s="170"/>
      <c r="U192" s="170"/>
      <c r="W192" s="232"/>
      <c r="X192" s="215"/>
      <c r="Y192" s="170"/>
      <c r="Z192" s="170"/>
      <c r="AA192" s="170"/>
      <c r="AB192" s="170"/>
      <c r="AC192" s="170"/>
      <c r="AD192" s="170"/>
      <c r="AE192" s="170"/>
      <c r="AF192" s="170"/>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row>
    <row r="193" spans="12:67" s="172" customFormat="1" x14ac:dyDescent="0.25">
      <c r="L193" s="174"/>
      <c r="M193" s="169"/>
      <c r="N193" s="170"/>
      <c r="O193" s="170"/>
      <c r="P193" s="170"/>
      <c r="Q193" s="170"/>
      <c r="R193" s="170"/>
      <c r="S193" s="170"/>
      <c r="T193" s="170"/>
      <c r="U193" s="170"/>
      <c r="W193" s="232"/>
      <c r="X193" s="215"/>
      <c r="Y193" s="170"/>
      <c r="Z193" s="170"/>
      <c r="AA193" s="170"/>
      <c r="AB193" s="170"/>
      <c r="AC193" s="170"/>
      <c r="AD193" s="170"/>
      <c r="AE193" s="170"/>
      <c r="AF193" s="170"/>
      <c r="AG193" s="171"/>
      <c r="AH193" s="171"/>
      <c r="AI193" s="171"/>
      <c r="AJ193" s="171"/>
      <c r="AK193" s="171"/>
      <c r="AL193" s="171"/>
      <c r="AM193" s="171"/>
      <c r="AN193" s="171"/>
      <c r="AO193" s="171"/>
      <c r="AP193" s="171"/>
      <c r="AQ193" s="171"/>
      <c r="AR193" s="171"/>
      <c r="AS193" s="171"/>
      <c r="AT193" s="171"/>
      <c r="AU193" s="171"/>
      <c r="AV193" s="171"/>
      <c r="AW193" s="171"/>
      <c r="AX193" s="171"/>
      <c r="AY193" s="171"/>
      <c r="AZ193" s="171"/>
      <c r="BA193" s="171"/>
      <c r="BB193" s="171"/>
      <c r="BC193" s="171"/>
      <c r="BD193" s="171"/>
      <c r="BE193" s="171"/>
      <c r="BF193" s="171"/>
      <c r="BG193" s="171"/>
      <c r="BH193" s="171"/>
      <c r="BI193" s="171"/>
      <c r="BJ193" s="171"/>
      <c r="BK193" s="171"/>
      <c r="BL193" s="171"/>
      <c r="BM193" s="171"/>
      <c r="BN193" s="171"/>
      <c r="BO193" s="171"/>
    </row>
    <row r="194" spans="12:67" s="172" customFormat="1" x14ac:dyDescent="0.25">
      <c r="L194" s="174"/>
      <c r="M194" s="169"/>
      <c r="N194" s="170"/>
      <c r="O194" s="170"/>
      <c r="P194" s="170"/>
      <c r="Q194" s="170"/>
      <c r="R194" s="170"/>
      <c r="S194" s="170"/>
      <c r="T194" s="170"/>
      <c r="U194" s="170"/>
      <c r="W194" s="232"/>
      <c r="X194" s="215"/>
      <c r="Y194" s="170"/>
      <c r="Z194" s="170"/>
      <c r="AA194" s="170"/>
      <c r="AB194" s="170"/>
      <c r="AC194" s="170"/>
      <c r="AD194" s="170"/>
      <c r="AE194" s="170"/>
      <c r="AF194" s="170"/>
      <c r="AG194" s="171"/>
      <c r="AH194" s="171"/>
      <c r="AI194" s="171"/>
      <c r="AJ194" s="171"/>
      <c r="AK194" s="171"/>
      <c r="AL194" s="171"/>
      <c r="AM194" s="171"/>
      <c r="AN194" s="171"/>
      <c r="AO194" s="171"/>
      <c r="AP194" s="171"/>
      <c r="AQ194" s="171"/>
      <c r="AR194" s="171"/>
      <c r="AS194" s="171"/>
      <c r="AT194" s="171"/>
      <c r="AU194" s="171"/>
      <c r="AV194" s="171"/>
      <c r="AW194" s="171"/>
      <c r="AX194" s="171"/>
      <c r="AY194" s="171"/>
      <c r="AZ194" s="171"/>
      <c r="BA194" s="171"/>
      <c r="BB194" s="171"/>
      <c r="BC194" s="171"/>
      <c r="BD194" s="171"/>
      <c r="BE194" s="171"/>
      <c r="BF194" s="171"/>
      <c r="BG194" s="171"/>
      <c r="BH194" s="171"/>
      <c r="BI194" s="171"/>
      <c r="BJ194" s="171"/>
      <c r="BK194" s="171"/>
      <c r="BL194" s="171"/>
      <c r="BM194" s="171"/>
      <c r="BN194" s="171"/>
      <c r="BO194" s="171"/>
    </row>
    <row r="195" spans="12:67" s="172" customFormat="1" x14ac:dyDescent="0.25">
      <c r="L195" s="174"/>
      <c r="M195" s="169"/>
      <c r="N195" s="170"/>
      <c r="O195" s="170"/>
      <c r="P195" s="170"/>
      <c r="Q195" s="170"/>
      <c r="R195" s="170"/>
      <c r="S195" s="170"/>
      <c r="T195" s="170"/>
      <c r="U195" s="170"/>
      <c r="W195" s="232"/>
      <c r="X195" s="215"/>
      <c r="Y195" s="170"/>
      <c r="Z195" s="170"/>
      <c r="AA195" s="170"/>
      <c r="AB195" s="170"/>
      <c r="AC195" s="170"/>
      <c r="AD195" s="170"/>
      <c r="AE195" s="170"/>
      <c r="AF195" s="170"/>
      <c r="AG195" s="171"/>
      <c r="AH195" s="171"/>
      <c r="AI195" s="171"/>
      <c r="AJ195" s="171"/>
      <c r="AK195" s="171"/>
      <c r="AL195" s="171"/>
      <c r="AM195" s="171"/>
      <c r="AN195" s="171"/>
      <c r="AO195" s="171"/>
      <c r="AP195" s="171"/>
      <c r="AQ195" s="171"/>
      <c r="AR195" s="171"/>
      <c r="AS195" s="171"/>
      <c r="AT195" s="171"/>
      <c r="AU195" s="171"/>
      <c r="AV195" s="171"/>
      <c r="AW195" s="171"/>
      <c r="AX195" s="171"/>
      <c r="AY195" s="171"/>
      <c r="AZ195" s="171"/>
      <c r="BA195" s="171"/>
      <c r="BB195" s="171"/>
      <c r="BC195" s="171"/>
      <c r="BD195" s="171"/>
      <c r="BE195" s="171"/>
      <c r="BF195" s="171"/>
      <c r="BG195" s="171"/>
      <c r="BH195" s="171"/>
      <c r="BI195" s="171"/>
      <c r="BJ195" s="171"/>
      <c r="BK195" s="171"/>
      <c r="BL195" s="171"/>
      <c r="BM195" s="171"/>
      <c r="BN195" s="171"/>
      <c r="BO195" s="171"/>
    </row>
  </sheetData>
  <autoFilter ref="A8:CD19"/>
  <mergeCells count="7">
    <mergeCell ref="B7:K7"/>
    <mergeCell ref="A1:K1"/>
    <mergeCell ref="A2:K2"/>
    <mergeCell ref="A3:K3"/>
    <mergeCell ref="A4:K4"/>
    <mergeCell ref="A5:K5"/>
    <mergeCell ref="B6:K6"/>
  </mergeCells>
  <dataValidations count="1">
    <dataValidation type="whole" allowBlank="1" showInputMessage="1" showErrorMessage="1" sqref="F9:Q18">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S19:T19 T14</xm:sqref>
        </x14:dataValidation>
        <x14:dataValidation type="list" allowBlank="1" showInputMessage="1" showErrorMessage="1">
          <x14:formula1>
            <xm:f>Sheet1!$F$2:$F$21</xm:f>
          </x14:formula1>
          <xm:sqref>B19 B15</xm:sqref>
        </x14:dataValidation>
        <x14:dataValidation type="list" allowBlank="1" showInputMessage="1" showErrorMessage="1">
          <x14:formula1>
            <xm:f>Sheet1!$B$2:$B$11</xm:f>
          </x14:formula1>
          <xm:sqref>A18:A19 A13 A15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6"/>
  <sheetViews>
    <sheetView showGridLines="0" view="pageBreakPreview" zoomScale="62" zoomScaleNormal="64" zoomScaleSheetLayoutView="62" workbookViewId="0">
      <selection activeCell="AB17" sqref="AB17"/>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35.75" customHeight="1" x14ac:dyDescent="0.2">
      <c r="A9" s="181" t="s">
        <v>848</v>
      </c>
      <c r="B9" s="181" t="s">
        <v>879</v>
      </c>
      <c r="C9" s="181" t="s">
        <v>880</v>
      </c>
      <c r="D9" s="185" t="s">
        <v>885</v>
      </c>
      <c r="E9" s="181" t="s">
        <v>751</v>
      </c>
      <c r="F9" s="182"/>
      <c r="G9" s="182"/>
      <c r="H9" s="182">
        <v>1</v>
      </c>
      <c r="I9" s="182"/>
      <c r="J9" s="182"/>
      <c r="K9" s="182">
        <v>1</v>
      </c>
      <c r="L9" s="182"/>
      <c r="M9" s="182"/>
      <c r="N9" s="182">
        <v>1</v>
      </c>
      <c r="O9" s="182"/>
      <c r="P9" s="182"/>
      <c r="Q9" s="182">
        <v>1</v>
      </c>
      <c r="R9" s="183">
        <f t="shared" ref="R9" si="0">SUM(F9:Q9)</f>
        <v>4</v>
      </c>
      <c r="S9" s="181" t="s">
        <v>1015</v>
      </c>
      <c r="T9" s="181" t="s">
        <v>698</v>
      </c>
      <c r="U9" s="181" t="s">
        <v>1016</v>
      </c>
      <c r="V9" s="185" t="s">
        <v>1017</v>
      </c>
      <c r="W9" s="187" t="s">
        <v>1088</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77" customFormat="1" ht="11.25" customHeight="1" x14ac:dyDescent="0.25">
      <c r="A10" s="181"/>
      <c r="B10" s="178"/>
      <c r="C10" s="199"/>
      <c r="D10" s="199"/>
      <c r="E10" s="208"/>
      <c r="F10" s="209">
        <f t="shared" ref="F10:R10" si="1">SUM(F9:F9)</f>
        <v>0</v>
      </c>
      <c r="G10" s="209">
        <f t="shared" si="1"/>
        <v>0</v>
      </c>
      <c r="H10" s="209">
        <f t="shared" si="1"/>
        <v>1</v>
      </c>
      <c r="I10" s="209">
        <f t="shared" si="1"/>
        <v>0</v>
      </c>
      <c r="J10" s="209">
        <f t="shared" si="1"/>
        <v>0</v>
      </c>
      <c r="K10" s="209">
        <f t="shared" si="1"/>
        <v>1</v>
      </c>
      <c r="L10" s="209">
        <f t="shared" si="1"/>
        <v>0</v>
      </c>
      <c r="M10" s="209">
        <f t="shared" si="1"/>
        <v>0</v>
      </c>
      <c r="N10" s="209">
        <f t="shared" si="1"/>
        <v>1</v>
      </c>
      <c r="O10" s="209">
        <f t="shared" si="1"/>
        <v>0</v>
      </c>
      <c r="P10" s="209">
        <f t="shared" si="1"/>
        <v>0</v>
      </c>
      <c r="Q10" s="209">
        <f t="shared" si="1"/>
        <v>1</v>
      </c>
      <c r="R10" s="209">
        <f t="shared" si="1"/>
        <v>4</v>
      </c>
      <c r="S10" s="178"/>
      <c r="T10" s="178"/>
      <c r="U10" s="178"/>
      <c r="V10" s="210"/>
      <c r="W10" s="234"/>
      <c r="X10" s="216"/>
      <c r="Y10" s="176"/>
      <c r="Z10" s="176"/>
      <c r="AA10" s="176"/>
      <c r="AB10" s="176"/>
      <c r="AC10" s="176"/>
      <c r="AD10" s="176"/>
      <c r="AE10" s="176"/>
      <c r="AF10" s="176"/>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row>
    <row r="11" spans="1:82" s="177" customFormat="1" ht="11.25" customHeight="1" x14ac:dyDescent="0.25">
      <c r="N11" s="179"/>
      <c r="O11" s="180"/>
      <c r="P11" s="176"/>
      <c r="Q11" s="176"/>
      <c r="R11" s="176"/>
      <c r="S11" s="176"/>
      <c r="T11" s="176"/>
      <c r="U11" s="176"/>
      <c r="V11" s="176"/>
      <c r="W11" s="235"/>
      <c r="X11" s="216"/>
      <c r="Y11" s="176"/>
      <c r="Z11" s="176"/>
      <c r="AA11" s="176"/>
      <c r="AB11" s="176"/>
      <c r="AC11" s="176"/>
      <c r="AD11" s="176"/>
      <c r="AE11" s="176"/>
      <c r="AF11" s="176"/>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row>
    <row r="12" spans="1:82" s="177" customFormat="1" ht="11.25" customHeight="1" x14ac:dyDescent="0.25">
      <c r="N12" s="179"/>
      <c r="O12" s="180"/>
      <c r="P12" s="176"/>
      <c r="Q12" s="176"/>
      <c r="R12" s="176"/>
      <c r="S12" s="176"/>
      <c r="T12" s="176"/>
      <c r="U12" s="176"/>
      <c r="V12" s="176"/>
      <c r="W12" s="235"/>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2" customFormat="1" x14ac:dyDescent="0.25">
      <c r="L22" s="174"/>
      <c r="M22" s="169"/>
      <c r="N22" s="170"/>
      <c r="O22" s="170"/>
      <c r="P22" s="170"/>
      <c r="Q22" s="170"/>
      <c r="R22" s="170"/>
      <c r="S22" s="170"/>
      <c r="T22" s="170"/>
      <c r="U22" s="170"/>
      <c r="W22" s="232"/>
      <c r="X22" s="215"/>
      <c r="Y22" s="170"/>
      <c r="Z22" s="170"/>
      <c r="AA22" s="170"/>
      <c r="AB22" s="170"/>
      <c r="AC22" s="170"/>
      <c r="AD22" s="170"/>
      <c r="AE22" s="170"/>
      <c r="AF22" s="170"/>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row>
    <row r="23" spans="12:67" s="172" customFormat="1" x14ac:dyDescent="0.25">
      <c r="L23" s="174"/>
      <c r="M23" s="169"/>
      <c r="N23" s="170"/>
      <c r="O23" s="170"/>
      <c r="P23" s="170"/>
      <c r="Q23" s="170"/>
      <c r="R23" s="170"/>
      <c r="S23" s="170"/>
      <c r="T23" s="170"/>
      <c r="U23" s="170"/>
      <c r="W23" s="232"/>
      <c r="X23" s="215"/>
      <c r="Y23" s="170"/>
      <c r="Z23" s="170"/>
      <c r="AA23" s="170"/>
      <c r="AB23" s="170"/>
      <c r="AC23" s="170"/>
      <c r="AD23" s="170"/>
      <c r="AE23" s="170"/>
      <c r="AF23" s="170"/>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sheetData>
  <autoFilter ref="A8:CD10"/>
  <mergeCells count="7">
    <mergeCell ref="B7:K7"/>
    <mergeCell ref="A1:K1"/>
    <mergeCell ref="A2:K2"/>
    <mergeCell ref="A3:K3"/>
    <mergeCell ref="A4:K4"/>
    <mergeCell ref="A5:K5"/>
    <mergeCell ref="B6:K6"/>
  </mergeCells>
  <dataValidations count="1">
    <dataValidation type="whole" allowBlank="1" showInputMessage="1" showErrorMessage="1" sqref="F9:Q9">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S10:T10</xm:sqref>
        </x14:dataValidation>
        <x14:dataValidation type="list" allowBlank="1" showInputMessage="1" showErrorMessage="1">
          <x14:formula1>
            <xm:f>Sheet1!$F$2:$F$21</xm:f>
          </x14:formula1>
          <xm:sqref>B10</xm:sqref>
        </x14:dataValidation>
        <x14:dataValidation type="list" allowBlank="1" showInputMessage="1" showErrorMessage="1">
          <x14:formula1>
            <xm:f>Sheet1!$B$2:$B$11</xm:f>
          </x14:formula1>
          <xm:sqref>A10</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7"/>
  <sheetViews>
    <sheetView showGridLines="0" view="pageBreakPreview" topLeftCell="A19" zoomScale="84" zoomScaleNormal="64" zoomScaleSheetLayoutView="84" workbookViewId="0">
      <selection activeCell="W10" sqref="W10"/>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11.75" customHeight="1" x14ac:dyDescent="0.2">
      <c r="A9" s="181" t="s">
        <v>896</v>
      </c>
      <c r="B9" s="181" t="s">
        <v>897</v>
      </c>
      <c r="C9" s="185" t="s">
        <v>898</v>
      </c>
      <c r="D9" s="185" t="s">
        <v>766</v>
      </c>
      <c r="E9" s="185" t="s">
        <v>756</v>
      </c>
      <c r="F9" s="186"/>
      <c r="G9" s="186"/>
      <c r="H9" s="186"/>
      <c r="I9" s="186">
        <v>1</v>
      </c>
      <c r="J9" s="186">
        <v>1</v>
      </c>
      <c r="K9" s="186">
        <v>1</v>
      </c>
      <c r="L9" s="186">
        <v>1</v>
      </c>
      <c r="M9" s="186">
        <v>1</v>
      </c>
      <c r="N9" s="186">
        <v>1</v>
      </c>
      <c r="O9" s="186">
        <v>1</v>
      </c>
      <c r="P9" s="186">
        <v>1</v>
      </c>
      <c r="Q9" s="186">
        <v>1</v>
      </c>
      <c r="R9" s="183">
        <f t="shared" ref="R9:R13" si="0">SUM(F9:Q9)</f>
        <v>9</v>
      </c>
      <c r="S9" s="181" t="s">
        <v>1021</v>
      </c>
      <c r="T9" s="181" t="s">
        <v>1022</v>
      </c>
      <c r="U9" s="181"/>
      <c r="V9" s="181" t="s">
        <v>1011</v>
      </c>
      <c r="W9" s="187" t="s">
        <v>1104</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11.75" customHeight="1" x14ac:dyDescent="0.2">
      <c r="A10" s="181" t="s">
        <v>848</v>
      </c>
      <c r="B10" s="187" t="s">
        <v>874</v>
      </c>
      <c r="C10" s="190" t="s">
        <v>1071</v>
      </c>
      <c r="D10" s="189" t="s">
        <v>748</v>
      </c>
      <c r="E10" s="185" t="s">
        <v>877</v>
      </c>
      <c r="F10" s="186"/>
      <c r="G10" s="186"/>
      <c r="H10" s="186">
        <v>1</v>
      </c>
      <c r="I10" s="186"/>
      <c r="J10" s="186"/>
      <c r="K10" s="186"/>
      <c r="L10" s="186"/>
      <c r="M10" s="186"/>
      <c r="N10" s="186"/>
      <c r="O10" s="186"/>
      <c r="P10" s="186"/>
      <c r="Q10" s="186"/>
      <c r="R10" s="183">
        <f>SUM(F10:Q10)</f>
        <v>1</v>
      </c>
      <c r="S10" s="181" t="s">
        <v>1001</v>
      </c>
      <c r="T10" s="181" t="s">
        <v>704</v>
      </c>
      <c r="U10" s="181"/>
      <c r="V10" s="185" t="s">
        <v>1011</v>
      </c>
      <c r="W10" s="230" t="s">
        <v>1105</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02" x14ac:dyDescent="0.2">
      <c r="A11" s="181" t="s">
        <v>896</v>
      </c>
      <c r="B11" s="203" t="s">
        <v>897</v>
      </c>
      <c r="C11" s="185" t="s">
        <v>898</v>
      </c>
      <c r="D11" s="185" t="s">
        <v>899</v>
      </c>
      <c r="E11" s="181" t="s">
        <v>757</v>
      </c>
      <c r="F11" s="182"/>
      <c r="G11" s="182"/>
      <c r="H11" s="182"/>
      <c r="I11" s="182">
        <v>1</v>
      </c>
      <c r="J11" s="182">
        <v>1</v>
      </c>
      <c r="K11" s="182">
        <v>1</v>
      </c>
      <c r="L11" s="182">
        <v>1</v>
      </c>
      <c r="M11" s="182">
        <v>1</v>
      </c>
      <c r="N11" s="182">
        <v>1</v>
      </c>
      <c r="O11" s="182">
        <v>1</v>
      </c>
      <c r="P11" s="182">
        <v>1</v>
      </c>
      <c r="Q11" s="182">
        <v>1</v>
      </c>
      <c r="R11" s="183">
        <f t="shared" si="0"/>
        <v>9</v>
      </c>
      <c r="S11" s="181" t="s">
        <v>1023</v>
      </c>
      <c r="T11" s="181" t="s">
        <v>1024</v>
      </c>
      <c r="U11" s="181"/>
      <c r="V11" s="185" t="s">
        <v>1011</v>
      </c>
      <c r="W11" s="187" t="s">
        <v>1090</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172.5" customHeight="1" x14ac:dyDescent="0.2">
      <c r="A12" s="181" t="s">
        <v>914</v>
      </c>
      <c r="B12" s="181" t="s">
        <v>915</v>
      </c>
      <c r="C12" s="185" t="s">
        <v>920</v>
      </c>
      <c r="D12" s="185" t="s">
        <v>921</v>
      </c>
      <c r="E12" s="185" t="s">
        <v>922</v>
      </c>
      <c r="F12" s="186"/>
      <c r="G12" s="186"/>
      <c r="H12" s="186">
        <v>1</v>
      </c>
      <c r="I12" s="186"/>
      <c r="J12" s="186"/>
      <c r="K12" s="186"/>
      <c r="L12" s="186"/>
      <c r="M12" s="186"/>
      <c r="N12" s="186"/>
      <c r="O12" s="186"/>
      <c r="P12" s="186"/>
      <c r="Q12" s="186"/>
      <c r="R12" s="183">
        <f t="shared" si="0"/>
        <v>1</v>
      </c>
      <c r="S12" s="181" t="s">
        <v>694</v>
      </c>
      <c r="T12" s="181" t="s">
        <v>1036</v>
      </c>
      <c r="U12" s="181"/>
      <c r="V12" s="185" t="s">
        <v>1037</v>
      </c>
      <c r="W12" s="187" t="s">
        <v>1090</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89.25" x14ac:dyDescent="0.2">
      <c r="A13" s="181" t="s">
        <v>914</v>
      </c>
      <c r="B13" s="181" t="s">
        <v>915</v>
      </c>
      <c r="C13" s="185" t="s">
        <v>920</v>
      </c>
      <c r="D13" s="185" t="s">
        <v>923</v>
      </c>
      <c r="E13" s="185" t="s">
        <v>924</v>
      </c>
      <c r="F13" s="186"/>
      <c r="G13" s="186"/>
      <c r="H13" s="186">
        <v>1</v>
      </c>
      <c r="I13" s="186"/>
      <c r="J13" s="186"/>
      <c r="K13" s="186">
        <v>1</v>
      </c>
      <c r="L13" s="186"/>
      <c r="M13" s="186"/>
      <c r="N13" s="186">
        <v>1</v>
      </c>
      <c r="O13" s="186"/>
      <c r="P13" s="186"/>
      <c r="Q13" s="186">
        <v>1</v>
      </c>
      <c r="R13" s="183">
        <f t="shared" si="0"/>
        <v>4</v>
      </c>
      <c r="S13" s="181" t="s">
        <v>694</v>
      </c>
      <c r="T13" s="181" t="s">
        <v>1036</v>
      </c>
      <c r="U13" s="181"/>
      <c r="V13" s="185" t="s">
        <v>1037</v>
      </c>
      <c r="W13" s="187" t="s">
        <v>1090</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 customFormat="1" ht="171.75" customHeight="1" x14ac:dyDescent="0.2">
      <c r="A14" s="181" t="s">
        <v>914</v>
      </c>
      <c r="B14" s="181" t="s">
        <v>915</v>
      </c>
      <c r="C14" s="185" t="s">
        <v>950</v>
      </c>
      <c r="D14" s="185" t="s">
        <v>953</v>
      </c>
      <c r="E14" s="185" t="s">
        <v>954</v>
      </c>
      <c r="F14" s="186"/>
      <c r="G14" s="186"/>
      <c r="H14" s="186"/>
      <c r="I14" s="186"/>
      <c r="J14" s="186">
        <v>1</v>
      </c>
      <c r="K14" s="186"/>
      <c r="L14" s="186"/>
      <c r="M14" s="186"/>
      <c r="N14" s="186"/>
      <c r="O14" s="186"/>
      <c r="P14" s="186"/>
      <c r="Q14" s="186"/>
      <c r="R14" s="183">
        <f t="shared" ref="R14:R20" si="1">SUM(F14:Q14)</f>
        <v>1</v>
      </c>
      <c r="S14" s="181" t="s">
        <v>1051</v>
      </c>
      <c r="T14" s="181"/>
      <c r="U14" s="181"/>
      <c r="V14" s="181" t="s">
        <v>1011</v>
      </c>
      <c r="W14" s="187" t="s">
        <v>1090</v>
      </c>
      <c r="X14" s="217"/>
      <c r="Y14" s="168"/>
      <c r="Z14" s="168"/>
      <c r="AA14" s="168"/>
      <c r="AB14" s="168"/>
      <c r="AC14" s="168"/>
      <c r="AD14" s="168"/>
      <c r="AE14" s="168"/>
      <c r="AF14" s="168"/>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row>
    <row r="15" spans="1:82" s="1" customFormat="1" ht="183.75" customHeight="1" x14ac:dyDescent="0.2">
      <c r="A15" s="181" t="s">
        <v>914</v>
      </c>
      <c r="B15" s="181" t="s">
        <v>915</v>
      </c>
      <c r="C15" s="197" t="s">
        <v>950</v>
      </c>
      <c r="D15" s="185" t="s">
        <v>955</v>
      </c>
      <c r="E15" s="181" t="s">
        <v>798</v>
      </c>
      <c r="F15" s="182"/>
      <c r="G15" s="182"/>
      <c r="H15" s="182"/>
      <c r="I15" s="182"/>
      <c r="J15" s="182">
        <v>1</v>
      </c>
      <c r="K15" s="182"/>
      <c r="L15" s="182"/>
      <c r="M15" s="182"/>
      <c r="N15" s="182"/>
      <c r="O15" s="182"/>
      <c r="P15" s="182"/>
      <c r="Q15" s="182"/>
      <c r="R15" s="183">
        <f t="shared" si="1"/>
        <v>1</v>
      </c>
      <c r="S15" s="181" t="s">
        <v>803</v>
      </c>
      <c r="T15" s="181"/>
      <c r="U15" s="181"/>
      <c r="V15" s="185" t="s">
        <v>1011</v>
      </c>
      <c r="W15" s="187" t="s">
        <v>1090</v>
      </c>
      <c r="X15" s="217"/>
      <c r="Y15" s="168"/>
      <c r="Z15" s="168"/>
      <c r="AA15" s="168"/>
      <c r="AB15" s="168"/>
      <c r="AC15" s="168"/>
      <c r="AD15" s="168"/>
      <c r="AE15" s="168"/>
      <c r="AF15" s="168"/>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row>
    <row r="16" spans="1:82" s="1" customFormat="1" ht="165.75" customHeight="1" x14ac:dyDescent="0.2">
      <c r="A16" s="181" t="s">
        <v>914</v>
      </c>
      <c r="B16" s="181" t="s">
        <v>915</v>
      </c>
      <c r="C16" s="185" t="s">
        <v>950</v>
      </c>
      <c r="D16" s="185" t="s">
        <v>956</v>
      </c>
      <c r="E16" s="185" t="s">
        <v>957</v>
      </c>
      <c r="F16" s="186"/>
      <c r="G16" s="186"/>
      <c r="H16" s="186"/>
      <c r="I16" s="186"/>
      <c r="J16" s="186">
        <v>1</v>
      </c>
      <c r="K16" s="186"/>
      <c r="L16" s="186"/>
      <c r="M16" s="186"/>
      <c r="N16" s="186"/>
      <c r="O16" s="186"/>
      <c r="P16" s="186"/>
      <c r="Q16" s="186"/>
      <c r="R16" s="183">
        <f t="shared" si="1"/>
        <v>1</v>
      </c>
      <c r="S16" s="181" t="s">
        <v>804</v>
      </c>
      <c r="T16" s="181"/>
      <c r="U16" s="181"/>
      <c r="V16" s="181" t="s">
        <v>1011</v>
      </c>
      <c r="W16" s="187" t="s">
        <v>1090</v>
      </c>
      <c r="X16" s="217"/>
      <c r="Y16" s="168"/>
      <c r="Z16" s="168"/>
      <c r="AA16" s="168"/>
      <c r="AB16" s="168"/>
      <c r="AC16" s="168"/>
      <c r="AD16" s="168"/>
      <c r="AE16" s="168"/>
      <c r="AF16" s="168"/>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7" s="168" customFormat="1" ht="168" customHeight="1" x14ac:dyDescent="0.2">
      <c r="A17" s="189" t="s">
        <v>914</v>
      </c>
      <c r="B17" s="189" t="s">
        <v>915</v>
      </c>
      <c r="C17" s="189" t="s">
        <v>950</v>
      </c>
      <c r="D17" s="190" t="s">
        <v>958</v>
      </c>
      <c r="E17" s="189" t="s">
        <v>799</v>
      </c>
      <c r="F17" s="191"/>
      <c r="G17" s="191">
        <v>1</v>
      </c>
      <c r="H17" s="191"/>
      <c r="I17" s="191"/>
      <c r="J17" s="191">
        <v>1</v>
      </c>
      <c r="K17" s="191"/>
      <c r="L17" s="191"/>
      <c r="M17" s="191">
        <v>1</v>
      </c>
      <c r="N17" s="191"/>
      <c r="O17" s="191"/>
      <c r="P17" s="191">
        <v>1</v>
      </c>
      <c r="Q17" s="191"/>
      <c r="R17" s="218">
        <f t="shared" si="1"/>
        <v>4</v>
      </c>
      <c r="S17" s="189" t="s">
        <v>1052</v>
      </c>
      <c r="T17" s="189" t="s">
        <v>1053</v>
      </c>
      <c r="U17" s="189"/>
      <c r="V17" s="190" t="s">
        <v>1011</v>
      </c>
      <c r="W17" s="220" t="s">
        <v>1090</v>
      </c>
      <c r="X17" s="219" t="s">
        <v>846</v>
      </c>
    </row>
    <row r="18" spans="1:67" s="1" customFormat="1" ht="162.75" customHeight="1" x14ac:dyDescent="0.2">
      <c r="A18" s="181" t="s">
        <v>914</v>
      </c>
      <c r="B18" s="181" t="s">
        <v>915</v>
      </c>
      <c r="C18" s="185" t="s">
        <v>959</v>
      </c>
      <c r="D18" s="185" t="s">
        <v>960</v>
      </c>
      <c r="E18" s="185" t="s">
        <v>800</v>
      </c>
      <c r="F18" s="186"/>
      <c r="G18" s="186"/>
      <c r="H18" s="186"/>
      <c r="I18" s="186"/>
      <c r="J18" s="186"/>
      <c r="K18" s="186"/>
      <c r="L18" s="186">
        <v>1</v>
      </c>
      <c r="M18" s="186"/>
      <c r="N18" s="186"/>
      <c r="O18" s="186"/>
      <c r="P18" s="186"/>
      <c r="Q18" s="186"/>
      <c r="R18" s="183">
        <f t="shared" si="1"/>
        <v>1</v>
      </c>
      <c r="S18" s="181" t="s">
        <v>805</v>
      </c>
      <c r="T18" s="181"/>
      <c r="U18" s="181"/>
      <c r="V18" s="181"/>
      <c r="W18" s="220" t="s">
        <v>1090</v>
      </c>
      <c r="X18" s="217"/>
      <c r="Y18" s="168"/>
      <c r="Z18" s="168"/>
      <c r="AA18" s="168"/>
      <c r="AB18" s="168"/>
      <c r="AC18" s="168"/>
      <c r="AD18" s="168"/>
      <c r="AE18" s="168"/>
      <c r="AF18" s="168"/>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84"/>
      <c r="BG18" s="184"/>
      <c r="BH18" s="184"/>
      <c r="BI18" s="184"/>
      <c r="BJ18" s="184"/>
      <c r="BK18" s="184"/>
      <c r="BL18" s="184"/>
      <c r="BM18" s="184"/>
      <c r="BN18" s="184"/>
      <c r="BO18" s="184"/>
    </row>
    <row r="19" spans="1:67" s="1" customFormat="1" ht="165.75" customHeight="1" x14ac:dyDescent="0.2">
      <c r="A19" s="181" t="s">
        <v>914</v>
      </c>
      <c r="B19" s="181" t="s">
        <v>915</v>
      </c>
      <c r="C19" s="181" t="s">
        <v>959</v>
      </c>
      <c r="D19" s="185" t="s">
        <v>961</v>
      </c>
      <c r="E19" s="181" t="s">
        <v>962</v>
      </c>
      <c r="F19" s="182"/>
      <c r="G19" s="182"/>
      <c r="H19" s="182"/>
      <c r="I19" s="182"/>
      <c r="J19" s="182"/>
      <c r="K19" s="182"/>
      <c r="L19" s="182">
        <v>1</v>
      </c>
      <c r="M19" s="182"/>
      <c r="N19" s="182"/>
      <c r="O19" s="182"/>
      <c r="P19" s="182"/>
      <c r="Q19" s="182"/>
      <c r="R19" s="183">
        <f t="shared" si="1"/>
        <v>1</v>
      </c>
      <c r="S19" s="181" t="s">
        <v>805</v>
      </c>
      <c r="T19" s="181"/>
      <c r="U19" s="181"/>
      <c r="V19" s="185" t="s">
        <v>1011</v>
      </c>
      <c r="W19" s="220" t="s">
        <v>1090</v>
      </c>
      <c r="X19" s="217"/>
      <c r="Y19" s="168"/>
      <c r="Z19" s="168"/>
      <c r="AA19" s="168"/>
      <c r="AB19" s="168"/>
      <c r="AC19" s="168"/>
      <c r="AD19" s="168"/>
      <c r="AE19" s="168"/>
      <c r="AF19" s="168"/>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184"/>
      <c r="BE19" s="184"/>
      <c r="BF19" s="184"/>
      <c r="BG19" s="184"/>
      <c r="BH19" s="184"/>
      <c r="BI19" s="184"/>
      <c r="BJ19" s="184"/>
      <c r="BK19" s="184"/>
      <c r="BL19" s="184"/>
      <c r="BM19" s="184"/>
      <c r="BN19" s="184"/>
      <c r="BO19" s="184"/>
    </row>
    <row r="20" spans="1:67" s="1" customFormat="1" ht="174" customHeight="1" x14ac:dyDescent="0.2">
      <c r="A20" s="181" t="s">
        <v>914</v>
      </c>
      <c r="B20" s="181" t="s">
        <v>915</v>
      </c>
      <c r="C20" s="185" t="s">
        <v>963</v>
      </c>
      <c r="D20" s="185" t="s">
        <v>964</v>
      </c>
      <c r="E20" s="185" t="s">
        <v>965</v>
      </c>
      <c r="F20" s="186">
        <v>1</v>
      </c>
      <c r="G20" s="186">
        <v>1</v>
      </c>
      <c r="H20" s="186">
        <v>1</v>
      </c>
      <c r="I20" s="186">
        <v>1</v>
      </c>
      <c r="J20" s="186">
        <v>1</v>
      </c>
      <c r="K20" s="186">
        <v>1</v>
      </c>
      <c r="L20" s="186">
        <v>1</v>
      </c>
      <c r="M20" s="186">
        <v>1</v>
      </c>
      <c r="N20" s="186">
        <v>1</v>
      </c>
      <c r="O20" s="186">
        <v>1</v>
      </c>
      <c r="P20" s="186">
        <v>1</v>
      </c>
      <c r="Q20" s="186">
        <v>1</v>
      </c>
      <c r="R20" s="183">
        <f t="shared" si="1"/>
        <v>12</v>
      </c>
      <c r="S20" s="181" t="s">
        <v>703</v>
      </c>
      <c r="T20" s="181"/>
      <c r="U20" s="181"/>
      <c r="V20" s="185" t="s">
        <v>832</v>
      </c>
      <c r="W20" s="220" t="s">
        <v>1090</v>
      </c>
      <c r="X20" s="217"/>
      <c r="Y20" s="168"/>
      <c r="Z20" s="168"/>
      <c r="AA20" s="168"/>
      <c r="AB20" s="168"/>
      <c r="AC20" s="168"/>
      <c r="AD20" s="168"/>
      <c r="AE20" s="168"/>
      <c r="AF20" s="168"/>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184"/>
      <c r="BE20" s="184"/>
      <c r="BF20" s="184"/>
      <c r="BG20" s="184"/>
      <c r="BH20" s="184"/>
      <c r="BI20" s="184"/>
      <c r="BJ20" s="184"/>
      <c r="BK20" s="184"/>
      <c r="BL20" s="184"/>
      <c r="BM20" s="184"/>
      <c r="BN20" s="184"/>
      <c r="BO20" s="184"/>
    </row>
    <row r="21" spans="1:67" s="177" customFormat="1" ht="11.25" customHeight="1" x14ac:dyDescent="0.25">
      <c r="A21" s="181"/>
      <c r="B21" s="178"/>
      <c r="C21" s="199"/>
      <c r="D21" s="199"/>
      <c r="E21" s="208"/>
      <c r="F21" s="209">
        <f t="shared" ref="F21:R21" si="2">SUM(F9:F20)</f>
        <v>1</v>
      </c>
      <c r="G21" s="209">
        <f t="shared" si="2"/>
        <v>2</v>
      </c>
      <c r="H21" s="209">
        <f t="shared" si="2"/>
        <v>4</v>
      </c>
      <c r="I21" s="209">
        <f t="shared" si="2"/>
        <v>3</v>
      </c>
      <c r="J21" s="209">
        <f t="shared" si="2"/>
        <v>7</v>
      </c>
      <c r="K21" s="209">
        <f t="shared" si="2"/>
        <v>4</v>
      </c>
      <c r="L21" s="209">
        <f t="shared" si="2"/>
        <v>5</v>
      </c>
      <c r="M21" s="209">
        <f t="shared" si="2"/>
        <v>4</v>
      </c>
      <c r="N21" s="209">
        <f t="shared" si="2"/>
        <v>4</v>
      </c>
      <c r="O21" s="209">
        <f t="shared" si="2"/>
        <v>3</v>
      </c>
      <c r="P21" s="209">
        <f t="shared" si="2"/>
        <v>4</v>
      </c>
      <c r="Q21" s="209">
        <f t="shared" si="2"/>
        <v>4</v>
      </c>
      <c r="R21" s="209">
        <f t="shared" si="2"/>
        <v>45</v>
      </c>
      <c r="S21" s="178"/>
      <c r="T21" s="178"/>
      <c r="U21" s="178"/>
      <c r="V21" s="210"/>
      <c r="W21" s="234"/>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67" s="177" customFormat="1" ht="11.25" customHeigh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67" s="177" customFormat="1" ht="11.25" customHeigh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67" s="177" customFormat="1" ht="11.25" customHeigh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67" s="177" customFormat="1" x14ac:dyDescent="0.25">
      <c r="N26" s="179"/>
      <c r="O26" s="180"/>
      <c r="P26" s="176"/>
      <c r="Q26" s="176"/>
      <c r="R26" s="176"/>
      <c r="S26" s="176"/>
      <c r="T26" s="176"/>
      <c r="U26" s="176"/>
      <c r="V26" s="176"/>
      <c r="W26" s="235"/>
      <c r="X26" s="216"/>
      <c r="Y26" s="176"/>
      <c r="Z26" s="176"/>
      <c r="AA26" s="176"/>
      <c r="AB26" s="176"/>
      <c r="AC26" s="176"/>
      <c r="AD26" s="176"/>
      <c r="AE26" s="176"/>
      <c r="AF26" s="176"/>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row>
    <row r="27" spans="1:67" s="177" customFormat="1" x14ac:dyDescent="0.25">
      <c r="N27" s="179"/>
      <c r="O27" s="180"/>
      <c r="P27" s="176"/>
      <c r="Q27" s="176"/>
      <c r="R27" s="176"/>
      <c r="S27" s="176"/>
      <c r="T27" s="176"/>
      <c r="U27" s="176"/>
      <c r="V27" s="176"/>
      <c r="W27" s="235"/>
      <c r="X27" s="216"/>
      <c r="Y27" s="176"/>
      <c r="Z27" s="176"/>
      <c r="AA27" s="176"/>
      <c r="AB27" s="176"/>
      <c r="AC27" s="176"/>
      <c r="AD27" s="176"/>
      <c r="AE27" s="176"/>
      <c r="AF27" s="176"/>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row>
    <row r="28" spans="1:67" s="177" customFormat="1" x14ac:dyDescent="0.25">
      <c r="N28" s="179"/>
      <c r="O28" s="180"/>
      <c r="P28" s="176"/>
      <c r="Q28" s="176"/>
      <c r="R28" s="176"/>
      <c r="S28" s="176"/>
      <c r="T28" s="176"/>
      <c r="U28" s="176"/>
      <c r="V28" s="176"/>
      <c r="W28" s="235"/>
      <c r="X28" s="216"/>
      <c r="Y28" s="176"/>
      <c r="Z28" s="176"/>
      <c r="AA28" s="176"/>
      <c r="AB28" s="176"/>
      <c r="AC28" s="176"/>
      <c r="AD28" s="176"/>
      <c r="AE28" s="176"/>
      <c r="AF28" s="176"/>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row>
    <row r="29" spans="1:67" s="177" customFormat="1" x14ac:dyDescent="0.25">
      <c r="N29" s="179"/>
      <c r="O29" s="180"/>
      <c r="P29" s="176"/>
      <c r="Q29" s="176"/>
      <c r="R29" s="176"/>
      <c r="S29" s="176"/>
      <c r="T29" s="176"/>
      <c r="U29" s="176"/>
      <c r="V29" s="176"/>
      <c r="W29" s="235"/>
      <c r="X29" s="216"/>
      <c r="Y29" s="176"/>
      <c r="Z29" s="176"/>
      <c r="AA29" s="176"/>
      <c r="AB29" s="176"/>
      <c r="AC29" s="176"/>
      <c r="AD29" s="176"/>
      <c r="AE29" s="176"/>
      <c r="AF29" s="176"/>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row>
    <row r="30" spans="1:67" s="177" customFormat="1" x14ac:dyDescent="0.25">
      <c r="N30" s="179"/>
      <c r="O30" s="180"/>
      <c r="P30" s="176"/>
      <c r="Q30" s="176"/>
      <c r="R30" s="176"/>
      <c r="S30" s="176"/>
      <c r="T30" s="176"/>
      <c r="U30" s="176"/>
      <c r="V30" s="176"/>
      <c r="W30" s="235"/>
      <c r="X30" s="216"/>
      <c r="Y30" s="176"/>
      <c r="Z30" s="176"/>
      <c r="AA30" s="176"/>
      <c r="AB30" s="176"/>
      <c r="AC30" s="176"/>
      <c r="AD30" s="176"/>
      <c r="AE30" s="176"/>
      <c r="AF30" s="176"/>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row>
    <row r="31" spans="1:67" s="177" customFormat="1" x14ac:dyDescent="0.25">
      <c r="N31" s="179"/>
      <c r="O31" s="180"/>
      <c r="P31" s="176"/>
      <c r="Q31" s="176"/>
      <c r="R31" s="176"/>
      <c r="S31" s="176"/>
      <c r="T31" s="176"/>
      <c r="U31" s="176"/>
      <c r="V31" s="176"/>
      <c r="W31" s="235"/>
      <c r="X31" s="216"/>
      <c r="Y31" s="176"/>
      <c r="Z31" s="176"/>
      <c r="AA31" s="176"/>
      <c r="AB31" s="176"/>
      <c r="AC31" s="176"/>
      <c r="AD31" s="176"/>
      <c r="AE31" s="176"/>
      <c r="AF31" s="176"/>
      <c r="AG31" s="175"/>
      <c r="AH31" s="175"/>
      <c r="AI31" s="175"/>
      <c r="AJ31" s="175"/>
      <c r="AK31" s="175"/>
      <c r="AL31" s="175"/>
      <c r="AM31" s="175"/>
      <c r="AN31" s="175"/>
      <c r="AO31" s="175"/>
      <c r="AP31" s="175"/>
      <c r="AQ31" s="175"/>
      <c r="AR31" s="175"/>
      <c r="AS31" s="175"/>
      <c r="AT31" s="175"/>
      <c r="AU31" s="175"/>
      <c r="AV31" s="175"/>
      <c r="AW31" s="175"/>
      <c r="AX31" s="175"/>
      <c r="AY31" s="175"/>
      <c r="AZ31" s="175"/>
      <c r="BA31" s="175"/>
      <c r="BB31" s="175"/>
      <c r="BC31" s="175"/>
      <c r="BD31" s="175"/>
      <c r="BE31" s="175"/>
      <c r="BF31" s="175"/>
      <c r="BG31" s="175"/>
      <c r="BH31" s="175"/>
      <c r="BI31" s="175"/>
      <c r="BJ31" s="175"/>
      <c r="BK31" s="175"/>
      <c r="BL31" s="175"/>
      <c r="BM31" s="175"/>
      <c r="BN31" s="175"/>
      <c r="BO31" s="175"/>
    </row>
    <row r="32" spans="1:67" s="177" customFormat="1" x14ac:dyDescent="0.25">
      <c r="N32" s="179"/>
      <c r="O32" s="180"/>
      <c r="P32" s="176"/>
      <c r="Q32" s="176"/>
      <c r="R32" s="176"/>
      <c r="S32" s="176"/>
      <c r="T32" s="176"/>
      <c r="U32" s="176"/>
      <c r="V32" s="176"/>
      <c r="W32" s="235"/>
      <c r="X32" s="216"/>
      <c r="Y32" s="176"/>
      <c r="Z32" s="176"/>
      <c r="AA32" s="176"/>
      <c r="AB32" s="176"/>
      <c r="AC32" s="176"/>
      <c r="AD32" s="176"/>
      <c r="AE32" s="176"/>
      <c r="AF32" s="176"/>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5"/>
      <c r="BN32" s="175"/>
      <c r="BO32" s="175"/>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row r="192" spans="12:67" s="172" customFormat="1" x14ac:dyDescent="0.25">
      <c r="L192" s="174"/>
      <c r="M192" s="169"/>
      <c r="N192" s="170"/>
      <c r="O192" s="170"/>
      <c r="P192" s="170"/>
      <c r="Q192" s="170"/>
      <c r="R192" s="170"/>
      <c r="S192" s="170"/>
      <c r="T192" s="170"/>
      <c r="U192" s="170"/>
      <c r="W192" s="232"/>
      <c r="X192" s="215"/>
      <c r="Y192" s="170"/>
      <c r="Z192" s="170"/>
      <c r="AA192" s="170"/>
      <c r="AB192" s="170"/>
      <c r="AC192" s="170"/>
      <c r="AD192" s="170"/>
      <c r="AE192" s="170"/>
      <c r="AF192" s="170"/>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row>
    <row r="193" spans="12:67" s="172" customFormat="1" x14ac:dyDescent="0.25">
      <c r="L193" s="174"/>
      <c r="M193" s="169"/>
      <c r="N193" s="170"/>
      <c r="O193" s="170"/>
      <c r="P193" s="170"/>
      <c r="Q193" s="170"/>
      <c r="R193" s="170"/>
      <c r="S193" s="170"/>
      <c r="T193" s="170"/>
      <c r="U193" s="170"/>
      <c r="W193" s="232"/>
      <c r="X193" s="215"/>
      <c r="Y193" s="170"/>
      <c r="Z193" s="170"/>
      <c r="AA193" s="170"/>
      <c r="AB193" s="170"/>
      <c r="AC193" s="170"/>
      <c r="AD193" s="170"/>
      <c r="AE193" s="170"/>
      <c r="AF193" s="170"/>
      <c r="AG193" s="171"/>
      <c r="AH193" s="171"/>
      <c r="AI193" s="171"/>
      <c r="AJ193" s="171"/>
      <c r="AK193" s="171"/>
      <c r="AL193" s="171"/>
      <c r="AM193" s="171"/>
      <c r="AN193" s="171"/>
      <c r="AO193" s="171"/>
      <c r="AP193" s="171"/>
      <c r="AQ193" s="171"/>
      <c r="AR193" s="171"/>
      <c r="AS193" s="171"/>
      <c r="AT193" s="171"/>
      <c r="AU193" s="171"/>
      <c r="AV193" s="171"/>
      <c r="AW193" s="171"/>
      <c r="AX193" s="171"/>
      <c r="AY193" s="171"/>
      <c r="AZ193" s="171"/>
      <c r="BA193" s="171"/>
      <c r="BB193" s="171"/>
      <c r="BC193" s="171"/>
      <c r="BD193" s="171"/>
      <c r="BE193" s="171"/>
      <c r="BF193" s="171"/>
      <c r="BG193" s="171"/>
      <c r="BH193" s="171"/>
      <c r="BI193" s="171"/>
      <c r="BJ193" s="171"/>
      <c r="BK193" s="171"/>
      <c r="BL193" s="171"/>
      <c r="BM193" s="171"/>
      <c r="BN193" s="171"/>
      <c r="BO193" s="171"/>
    </row>
    <row r="194" spans="12:67" s="172" customFormat="1" x14ac:dyDescent="0.25">
      <c r="L194" s="174"/>
      <c r="M194" s="169"/>
      <c r="N194" s="170"/>
      <c r="O194" s="170"/>
      <c r="P194" s="170"/>
      <c r="Q194" s="170"/>
      <c r="R194" s="170"/>
      <c r="S194" s="170"/>
      <c r="T194" s="170"/>
      <c r="U194" s="170"/>
      <c r="W194" s="232"/>
      <c r="X194" s="215"/>
      <c r="Y194" s="170"/>
      <c r="Z194" s="170"/>
      <c r="AA194" s="170"/>
      <c r="AB194" s="170"/>
      <c r="AC194" s="170"/>
      <c r="AD194" s="170"/>
      <c r="AE194" s="170"/>
      <c r="AF194" s="170"/>
      <c r="AG194" s="171"/>
      <c r="AH194" s="171"/>
      <c r="AI194" s="171"/>
      <c r="AJ194" s="171"/>
      <c r="AK194" s="171"/>
      <c r="AL194" s="171"/>
      <c r="AM194" s="171"/>
      <c r="AN194" s="171"/>
      <c r="AO194" s="171"/>
      <c r="AP194" s="171"/>
      <c r="AQ194" s="171"/>
      <c r="AR194" s="171"/>
      <c r="AS194" s="171"/>
      <c r="AT194" s="171"/>
      <c r="AU194" s="171"/>
      <c r="AV194" s="171"/>
      <c r="AW194" s="171"/>
      <c r="AX194" s="171"/>
      <c r="AY194" s="171"/>
      <c r="AZ194" s="171"/>
      <c r="BA194" s="171"/>
      <c r="BB194" s="171"/>
      <c r="BC194" s="171"/>
      <c r="BD194" s="171"/>
      <c r="BE194" s="171"/>
      <c r="BF194" s="171"/>
      <c r="BG194" s="171"/>
      <c r="BH194" s="171"/>
      <c r="BI194" s="171"/>
      <c r="BJ194" s="171"/>
      <c r="BK194" s="171"/>
      <c r="BL194" s="171"/>
      <c r="BM194" s="171"/>
      <c r="BN194" s="171"/>
      <c r="BO194" s="171"/>
    </row>
    <row r="195" spans="12:67" s="172" customFormat="1" x14ac:dyDescent="0.25">
      <c r="L195" s="174"/>
      <c r="M195" s="169"/>
      <c r="N195" s="170"/>
      <c r="O195" s="170"/>
      <c r="P195" s="170"/>
      <c r="Q195" s="170"/>
      <c r="R195" s="170"/>
      <c r="S195" s="170"/>
      <c r="T195" s="170"/>
      <c r="U195" s="170"/>
      <c r="W195" s="232"/>
      <c r="X195" s="215"/>
      <c r="Y195" s="170"/>
      <c r="Z195" s="170"/>
      <c r="AA195" s="170"/>
      <c r="AB195" s="170"/>
      <c r="AC195" s="170"/>
      <c r="AD195" s="170"/>
      <c r="AE195" s="170"/>
      <c r="AF195" s="170"/>
      <c r="AG195" s="171"/>
      <c r="AH195" s="171"/>
      <c r="AI195" s="171"/>
      <c r="AJ195" s="171"/>
      <c r="AK195" s="171"/>
      <c r="AL195" s="171"/>
      <c r="AM195" s="171"/>
      <c r="AN195" s="171"/>
      <c r="AO195" s="171"/>
      <c r="AP195" s="171"/>
      <c r="AQ195" s="171"/>
      <c r="AR195" s="171"/>
      <c r="AS195" s="171"/>
      <c r="AT195" s="171"/>
      <c r="AU195" s="171"/>
      <c r="AV195" s="171"/>
      <c r="AW195" s="171"/>
      <c r="AX195" s="171"/>
      <c r="AY195" s="171"/>
      <c r="AZ195" s="171"/>
      <c r="BA195" s="171"/>
      <c r="BB195" s="171"/>
      <c r="BC195" s="171"/>
      <c r="BD195" s="171"/>
      <c r="BE195" s="171"/>
      <c r="BF195" s="171"/>
      <c r="BG195" s="171"/>
      <c r="BH195" s="171"/>
      <c r="BI195" s="171"/>
      <c r="BJ195" s="171"/>
      <c r="BK195" s="171"/>
      <c r="BL195" s="171"/>
      <c r="BM195" s="171"/>
      <c r="BN195" s="171"/>
      <c r="BO195" s="171"/>
    </row>
    <row r="196" spans="12:67" s="172" customFormat="1" x14ac:dyDescent="0.25">
      <c r="L196" s="174"/>
      <c r="M196" s="169"/>
      <c r="N196" s="170"/>
      <c r="O196" s="170"/>
      <c r="P196" s="170"/>
      <c r="Q196" s="170"/>
      <c r="R196" s="170"/>
      <c r="S196" s="170"/>
      <c r="T196" s="170"/>
      <c r="U196" s="170"/>
      <c r="W196" s="232"/>
      <c r="X196" s="215"/>
      <c r="Y196" s="170"/>
      <c r="Z196" s="170"/>
      <c r="AA196" s="170"/>
      <c r="AB196" s="170"/>
      <c r="AC196" s="170"/>
      <c r="AD196" s="170"/>
      <c r="AE196" s="170"/>
      <c r="AF196" s="170"/>
      <c r="AG196" s="171"/>
      <c r="AH196" s="171"/>
      <c r="AI196" s="171"/>
      <c r="AJ196" s="171"/>
      <c r="AK196" s="171"/>
      <c r="AL196" s="171"/>
      <c r="AM196" s="171"/>
      <c r="AN196" s="171"/>
      <c r="AO196" s="171"/>
      <c r="AP196" s="171"/>
      <c r="AQ196" s="171"/>
      <c r="AR196" s="171"/>
      <c r="AS196" s="171"/>
      <c r="AT196" s="171"/>
      <c r="AU196" s="171"/>
      <c r="AV196" s="171"/>
      <c r="AW196" s="171"/>
      <c r="AX196" s="171"/>
      <c r="AY196" s="171"/>
      <c r="AZ196" s="171"/>
      <c r="BA196" s="171"/>
      <c r="BB196" s="171"/>
      <c r="BC196" s="171"/>
      <c r="BD196" s="171"/>
      <c r="BE196" s="171"/>
      <c r="BF196" s="171"/>
      <c r="BG196" s="171"/>
      <c r="BH196" s="171"/>
      <c r="BI196" s="171"/>
      <c r="BJ196" s="171"/>
      <c r="BK196" s="171"/>
      <c r="BL196" s="171"/>
      <c r="BM196" s="171"/>
      <c r="BN196" s="171"/>
      <c r="BO196" s="171"/>
    </row>
    <row r="197" spans="12:67" s="172" customFormat="1" x14ac:dyDescent="0.25">
      <c r="L197" s="174"/>
      <c r="M197" s="169"/>
      <c r="N197" s="170"/>
      <c r="O197" s="170"/>
      <c r="P197" s="170"/>
      <c r="Q197" s="170"/>
      <c r="R197" s="170"/>
      <c r="S197" s="170"/>
      <c r="T197" s="170"/>
      <c r="U197" s="170"/>
      <c r="W197" s="232"/>
      <c r="X197" s="215"/>
      <c r="Y197" s="170"/>
      <c r="Z197" s="170"/>
      <c r="AA197" s="170"/>
      <c r="AB197" s="170"/>
      <c r="AC197" s="170"/>
      <c r="AD197" s="170"/>
      <c r="AE197" s="170"/>
      <c r="AF197" s="170"/>
      <c r="AG197" s="171"/>
      <c r="AH197" s="171"/>
      <c r="AI197" s="171"/>
      <c r="AJ197" s="171"/>
      <c r="AK197" s="171"/>
      <c r="AL197" s="171"/>
      <c r="AM197" s="171"/>
      <c r="AN197" s="171"/>
      <c r="AO197" s="171"/>
      <c r="AP197" s="171"/>
      <c r="AQ197" s="171"/>
      <c r="AR197" s="171"/>
      <c r="AS197" s="171"/>
      <c r="AT197" s="171"/>
      <c r="AU197" s="171"/>
      <c r="AV197" s="171"/>
      <c r="AW197" s="171"/>
      <c r="AX197" s="171"/>
      <c r="AY197" s="171"/>
      <c r="AZ197" s="171"/>
      <c r="BA197" s="171"/>
      <c r="BB197" s="171"/>
      <c r="BC197" s="171"/>
      <c r="BD197" s="171"/>
      <c r="BE197" s="171"/>
      <c r="BF197" s="171"/>
      <c r="BG197" s="171"/>
      <c r="BH197" s="171"/>
      <c r="BI197" s="171"/>
      <c r="BJ197" s="171"/>
      <c r="BK197" s="171"/>
      <c r="BL197" s="171"/>
      <c r="BM197" s="171"/>
      <c r="BN197" s="171"/>
      <c r="BO197" s="171"/>
    </row>
  </sheetData>
  <autoFilter ref="A8:CD21"/>
  <mergeCells count="7">
    <mergeCell ref="B7:K7"/>
    <mergeCell ref="A1:K1"/>
    <mergeCell ref="A2:K2"/>
    <mergeCell ref="A3:K3"/>
    <mergeCell ref="A4:K4"/>
    <mergeCell ref="A5:K5"/>
    <mergeCell ref="B6:K6"/>
  </mergeCells>
  <dataValidations count="1">
    <dataValidation type="whole" allowBlank="1" showInputMessage="1" showErrorMessage="1" sqref="F9:Q20">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Sheet1!$E$2:$E$20</xm:f>
          </x14:formula1>
          <xm:sqref>S21:T21 S10:T10</xm:sqref>
        </x14:dataValidation>
        <x14:dataValidation type="list" allowBlank="1" showInputMessage="1" showErrorMessage="1">
          <x14:formula1>
            <xm:f>Sheet1!$F$2:$F$21</xm:f>
          </x14:formula1>
          <xm:sqref>B21 B14:B19</xm:sqref>
        </x14:dataValidation>
        <x14:dataValidation type="list" allowBlank="1" showInputMessage="1" showErrorMessage="1">
          <x14:formula1>
            <xm:f>Sheet1!$B$2:$B$11</xm:f>
          </x14:formula1>
          <xm:sqref>A21 A14:A19 A9:A10</xm:sqref>
        </x14:dataValidation>
        <x14:dataValidation type="list" allowBlank="1" showInputMessage="1" showErrorMessage="1">
          <x14:formula1>
            <xm:f>'[5]Resultados Esperados'!#REF!</xm:f>
          </x14:formula1>
          <xm:sqref>B10</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9"/>
  <sheetViews>
    <sheetView showGridLines="0" view="pageBreakPreview" topLeftCell="S1" zoomScale="57" zoomScaleNormal="64" zoomScaleSheetLayoutView="57" workbookViewId="0">
      <selection activeCell="X8" sqref="X8:X13"/>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3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68" customFormat="1" ht="123.75" customHeight="1" x14ac:dyDescent="0.2">
      <c r="A9" s="189" t="s">
        <v>903</v>
      </c>
      <c r="B9" s="189" t="s">
        <v>904</v>
      </c>
      <c r="C9" s="189" t="s">
        <v>905</v>
      </c>
      <c r="D9" s="190" t="s">
        <v>906</v>
      </c>
      <c r="E9" s="189" t="s">
        <v>833</v>
      </c>
      <c r="F9" s="191"/>
      <c r="G9" s="191"/>
      <c r="H9" s="191">
        <v>1</v>
      </c>
      <c r="I9" s="191">
        <v>1</v>
      </c>
      <c r="J9" s="191">
        <v>1</v>
      </c>
      <c r="K9" s="191">
        <v>1</v>
      </c>
      <c r="L9" s="191">
        <v>1</v>
      </c>
      <c r="M9" s="191">
        <v>1</v>
      </c>
      <c r="N9" s="191">
        <v>1</v>
      </c>
      <c r="O9" s="191">
        <v>1</v>
      </c>
      <c r="P9" s="191">
        <v>1</v>
      </c>
      <c r="Q9" s="191">
        <v>1</v>
      </c>
      <c r="R9" s="218">
        <f t="shared" ref="R9:R12" si="0">SUM(F9:Q9)</f>
        <v>10</v>
      </c>
      <c r="S9" s="189" t="s">
        <v>695</v>
      </c>
      <c r="T9" s="189" t="s">
        <v>698</v>
      </c>
      <c r="U9" s="189"/>
      <c r="V9" s="190" t="s">
        <v>1026</v>
      </c>
      <c r="W9" s="220" t="s">
        <v>1091</v>
      </c>
      <c r="X9" s="220" t="s">
        <v>846</v>
      </c>
    </row>
    <row r="10" spans="1:82" s="1" customFormat="1" ht="110.25" customHeight="1" x14ac:dyDescent="0.2">
      <c r="A10" s="181" t="s">
        <v>903</v>
      </c>
      <c r="B10" s="181" t="s">
        <v>904</v>
      </c>
      <c r="C10" s="185" t="s">
        <v>905</v>
      </c>
      <c r="D10" s="185" t="s">
        <v>907</v>
      </c>
      <c r="E10" s="185" t="s">
        <v>908</v>
      </c>
      <c r="F10" s="186"/>
      <c r="G10" s="186"/>
      <c r="H10" s="186">
        <v>1</v>
      </c>
      <c r="I10" s="186"/>
      <c r="J10" s="186"/>
      <c r="K10" s="186">
        <v>1</v>
      </c>
      <c r="L10" s="186"/>
      <c r="M10" s="186"/>
      <c r="N10" s="186">
        <v>1</v>
      </c>
      <c r="O10" s="186"/>
      <c r="P10" s="186"/>
      <c r="Q10" s="186">
        <v>1</v>
      </c>
      <c r="R10" s="183">
        <f t="shared" si="0"/>
        <v>4</v>
      </c>
      <c r="S10" s="181" t="s">
        <v>1027</v>
      </c>
      <c r="T10" s="181" t="s">
        <v>698</v>
      </c>
      <c r="U10" s="181"/>
      <c r="V10" s="181" t="s">
        <v>1026</v>
      </c>
      <c r="W10" s="220" t="s">
        <v>1091</v>
      </c>
      <c r="X10" s="23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07.25" customHeight="1" x14ac:dyDescent="0.2">
      <c r="A11" s="181" t="s">
        <v>903</v>
      </c>
      <c r="B11" s="181" t="s">
        <v>904</v>
      </c>
      <c r="C11" s="181" t="s">
        <v>905</v>
      </c>
      <c r="D11" s="185" t="s">
        <v>909</v>
      </c>
      <c r="E11" s="181" t="s">
        <v>910</v>
      </c>
      <c r="F11" s="182"/>
      <c r="G11" s="182"/>
      <c r="H11" s="182"/>
      <c r="I11" s="182"/>
      <c r="J11" s="182"/>
      <c r="K11" s="182"/>
      <c r="L11" s="182"/>
      <c r="M11" s="182"/>
      <c r="N11" s="182">
        <v>1</v>
      </c>
      <c r="O11" s="182"/>
      <c r="P11" s="182"/>
      <c r="Q11" s="182"/>
      <c r="R11" s="183">
        <f t="shared" si="0"/>
        <v>1</v>
      </c>
      <c r="S11" s="181" t="s">
        <v>703</v>
      </c>
      <c r="T11" s="181"/>
      <c r="U11" s="181"/>
      <c r="V11" s="185" t="s">
        <v>1026</v>
      </c>
      <c r="W11" s="220" t="s">
        <v>1091</v>
      </c>
      <c r="X11" s="23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112.5" customHeight="1" x14ac:dyDescent="0.2">
      <c r="A12" s="181" t="s">
        <v>903</v>
      </c>
      <c r="B12" s="181" t="s">
        <v>904</v>
      </c>
      <c r="C12" s="185" t="s">
        <v>905</v>
      </c>
      <c r="D12" s="185" t="s">
        <v>911</v>
      </c>
      <c r="E12" s="185" t="s">
        <v>834</v>
      </c>
      <c r="F12" s="186"/>
      <c r="G12" s="186"/>
      <c r="H12" s="182"/>
      <c r="I12" s="182"/>
      <c r="J12" s="182"/>
      <c r="K12" s="182"/>
      <c r="L12" s="182"/>
      <c r="M12" s="182"/>
      <c r="N12" s="182"/>
      <c r="O12" s="182">
        <v>1</v>
      </c>
      <c r="P12" s="182"/>
      <c r="Q12" s="182"/>
      <c r="R12" s="183">
        <f t="shared" si="0"/>
        <v>1</v>
      </c>
      <c r="S12" s="181" t="s">
        <v>698</v>
      </c>
      <c r="T12" s="181"/>
      <c r="U12" s="181"/>
      <c r="V12" s="181" t="s">
        <v>1026</v>
      </c>
      <c r="W12" s="220" t="s">
        <v>1091</v>
      </c>
      <c r="X12" s="23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77" customFormat="1" ht="11.25" customHeight="1" x14ac:dyDescent="0.25">
      <c r="A13" s="181"/>
      <c r="B13" s="178"/>
      <c r="C13" s="199"/>
      <c r="D13" s="199"/>
      <c r="E13" s="208"/>
      <c r="F13" s="209">
        <f t="shared" ref="F13:R13" si="1">SUM(F9:F12)</f>
        <v>0</v>
      </c>
      <c r="G13" s="209">
        <f t="shared" si="1"/>
        <v>0</v>
      </c>
      <c r="H13" s="209">
        <f t="shared" si="1"/>
        <v>2</v>
      </c>
      <c r="I13" s="209">
        <f t="shared" si="1"/>
        <v>1</v>
      </c>
      <c r="J13" s="209">
        <f t="shared" si="1"/>
        <v>1</v>
      </c>
      <c r="K13" s="209">
        <f t="shared" si="1"/>
        <v>2</v>
      </c>
      <c r="L13" s="209">
        <f t="shared" si="1"/>
        <v>1</v>
      </c>
      <c r="M13" s="209">
        <f t="shared" si="1"/>
        <v>1</v>
      </c>
      <c r="N13" s="209">
        <f t="shared" si="1"/>
        <v>3</v>
      </c>
      <c r="O13" s="209">
        <f t="shared" si="1"/>
        <v>2</v>
      </c>
      <c r="P13" s="209">
        <f t="shared" si="1"/>
        <v>1</v>
      </c>
      <c r="Q13" s="209">
        <f t="shared" si="1"/>
        <v>2</v>
      </c>
      <c r="R13" s="209">
        <f t="shared" si="1"/>
        <v>16</v>
      </c>
      <c r="S13" s="178"/>
      <c r="T13" s="178"/>
      <c r="U13" s="178"/>
      <c r="V13" s="210"/>
      <c r="W13" s="234"/>
      <c r="X13" s="23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ht="11.25" customHeigh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ht="11.25" customHeigh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ht="11.25" customHeigh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sheetData>
  <autoFilter ref="A8:CD13"/>
  <mergeCells count="7">
    <mergeCell ref="B7:K7"/>
    <mergeCell ref="A1:K1"/>
    <mergeCell ref="A2:K2"/>
    <mergeCell ref="A3:K3"/>
    <mergeCell ref="A4:K4"/>
    <mergeCell ref="A5:K5"/>
    <mergeCell ref="B6:K6"/>
  </mergeCells>
  <dataValidations count="1">
    <dataValidation type="whole" allowBlank="1" showInputMessage="1" showErrorMessage="1" sqref="F9:Q12">
      <formula1>0</formula1>
      <formula2>100</formula2>
    </dataValidation>
  </dataValidations>
  <pageMargins left="0.25" right="0.25" top="0.75" bottom="0.75" header="0.3" footer="0.3"/>
  <pageSetup paperSize="5" scale="6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[3]Sheet1!#REF!</xm:f>
          </x14:formula1>
          <xm:sqref>A9</xm:sqref>
        </x14:dataValidation>
        <x14:dataValidation type="list" allowBlank="1" showInputMessage="1" showErrorMessage="1">
          <x14:formula1>
            <xm:f>Sheet1!$E$2:$E$20</xm:f>
          </x14:formula1>
          <xm:sqref>T9 S13:T13</xm:sqref>
        </x14:dataValidation>
        <x14:dataValidation type="list" allowBlank="1" showInputMessage="1" showErrorMessage="1">
          <x14:formula1>
            <xm:f>Sheet1!$F$2:$F$21</xm:f>
          </x14:formula1>
          <xm:sqref>B13 B9:B12</xm:sqref>
        </x14:dataValidation>
        <x14:dataValidation type="list" allowBlank="1" showInputMessage="1" showErrorMessage="1">
          <x14:formula1>
            <xm:f>Sheet1!$B$2:$B$11</xm:f>
          </x14:formula1>
          <xm:sqref>A10:A13</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3"/>
  <sheetViews>
    <sheetView showGridLines="0" view="pageBreakPreview" zoomScale="15" zoomScaleNormal="64" zoomScaleSheetLayoutView="15" workbookViewId="0">
      <selection activeCell="A15" sqref="A15:XFD15"/>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05" customHeight="1" x14ac:dyDescent="0.2">
      <c r="A9" s="181" t="s">
        <v>903</v>
      </c>
      <c r="B9" s="181" t="s">
        <v>904</v>
      </c>
      <c r="C9" s="181" t="s">
        <v>912</v>
      </c>
      <c r="D9" s="185" t="s">
        <v>767</v>
      </c>
      <c r="E9" s="181" t="s">
        <v>835</v>
      </c>
      <c r="F9" s="182">
        <v>1</v>
      </c>
      <c r="G9" s="182"/>
      <c r="H9" s="182"/>
      <c r="I9" s="182"/>
      <c r="J9" s="182"/>
      <c r="K9" s="182"/>
      <c r="L9" s="182"/>
      <c r="M9" s="182"/>
      <c r="N9" s="182"/>
      <c r="O9" s="182"/>
      <c r="P9" s="182"/>
      <c r="Q9" s="182"/>
      <c r="R9" s="183">
        <f t="shared" ref="R9:R16" si="0">SUM(F9:Q9)</f>
        <v>1</v>
      </c>
      <c r="S9" s="181" t="s">
        <v>1028</v>
      </c>
      <c r="T9" s="181" t="s">
        <v>1029</v>
      </c>
      <c r="U9" s="181"/>
      <c r="V9" s="185" t="s">
        <v>1094</v>
      </c>
      <c r="W9" s="187" t="s">
        <v>1093</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11.75" customHeight="1" x14ac:dyDescent="0.2">
      <c r="A10" s="181" t="s">
        <v>903</v>
      </c>
      <c r="B10" s="181" t="s">
        <v>904</v>
      </c>
      <c r="C10" s="185" t="s">
        <v>912</v>
      </c>
      <c r="D10" s="185" t="s">
        <v>768</v>
      </c>
      <c r="E10" s="185" t="s">
        <v>913</v>
      </c>
      <c r="F10" s="186"/>
      <c r="G10" s="186"/>
      <c r="H10" s="186"/>
      <c r="I10" s="186"/>
      <c r="J10" s="186"/>
      <c r="K10" s="186"/>
      <c r="L10" s="186">
        <v>1</v>
      </c>
      <c r="M10" s="186"/>
      <c r="N10" s="186"/>
      <c r="O10" s="186"/>
      <c r="P10" s="186"/>
      <c r="Q10" s="186"/>
      <c r="R10" s="183">
        <f t="shared" si="0"/>
        <v>1</v>
      </c>
      <c r="S10" s="181" t="s">
        <v>1030</v>
      </c>
      <c r="T10" s="181" t="s">
        <v>1031</v>
      </c>
      <c r="U10" s="181"/>
      <c r="V10" s="181" t="s">
        <v>1094</v>
      </c>
      <c r="W10" s="187" t="s">
        <v>1092</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68" customFormat="1" ht="168" customHeight="1" x14ac:dyDescent="0.2">
      <c r="A11" s="189" t="s">
        <v>914</v>
      </c>
      <c r="B11" s="189" t="s">
        <v>915</v>
      </c>
      <c r="C11" s="190" t="s">
        <v>925</v>
      </c>
      <c r="D11" s="190" t="s">
        <v>811</v>
      </c>
      <c r="E11" s="190" t="s">
        <v>926</v>
      </c>
      <c r="F11" s="192"/>
      <c r="G11" s="192"/>
      <c r="H11" s="192">
        <v>1</v>
      </c>
      <c r="I11" s="192"/>
      <c r="J11" s="192"/>
      <c r="K11" s="192">
        <v>1</v>
      </c>
      <c r="L11" s="192"/>
      <c r="M11" s="192"/>
      <c r="N11" s="192">
        <v>1</v>
      </c>
      <c r="O11" s="192"/>
      <c r="P11" s="192"/>
      <c r="Q11" s="192">
        <v>1</v>
      </c>
      <c r="R11" s="218">
        <f t="shared" si="0"/>
        <v>4</v>
      </c>
      <c r="S11" s="189" t="s">
        <v>836</v>
      </c>
      <c r="T11" s="189"/>
      <c r="U11" s="189"/>
      <c r="V11" s="190" t="s">
        <v>1094</v>
      </c>
      <c r="W11" s="220" t="s">
        <v>1092</v>
      </c>
      <c r="X11" s="219"/>
    </row>
    <row r="12" spans="1:82" s="168" customFormat="1" ht="163.5" customHeight="1" x14ac:dyDescent="0.2">
      <c r="A12" s="189" t="s">
        <v>914</v>
      </c>
      <c r="B12" s="189" t="s">
        <v>915</v>
      </c>
      <c r="C12" s="190" t="s">
        <v>925</v>
      </c>
      <c r="D12" s="190" t="s">
        <v>927</v>
      </c>
      <c r="E12" s="190" t="s">
        <v>928</v>
      </c>
      <c r="F12" s="192"/>
      <c r="G12" s="192"/>
      <c r="H12" s="192">
        <v>1</v>
      </c>
      <c r="I12" s="192"/>
      <c r="J12" s="192"/>
      <c r="K12" s="192">
        <v>1</v>
      </c>
      <c r="L12" s="192"/>
      <c r="M12" s="192"/>
      <c r="N12" s="192">
        <v>1</v>
      </c>
      <c r="O12" s="192"/>
      <c r="P12" s="192"/>
      <c r="Q12" s="192">
        <v>1</v>
      </c>
      <c r="R12" s="218">
        <f t="shared" si="0"/>
        <v>4</v>
      </c>
      <c r="S12" s="189" t="s">
        <v>703</v>
      </c>
      <c r="T12" s="189"/>
      <c r="U12" s="189"/>
      <c r="V12" s="190" t="s">
        <v>1094</v>
      </c>
      <c r="W12" s="220" t="s">
        <v>1092</v>
      </c>
      <c r="X12" s="219"/>
    </row>
    <row r="13" spans="1:82" s="1" customFormat="1" ht="168" customHeight="1" x14ac:dyDescent="0.2">
      <c r="A13" s="181" t="s">
        <v>914</v>
      </c>
      <c r="B13" s="181" t="s">
        <v>915</v>
      </c>
      <c r="C13" s="181" t="s">
        <v>925</v>
      </c>
      <c r="D13" s="185" t="s">
        <v>929</v>
      </c>
      <c r="E13" s="185" t="s">
        <v>837</v>
      </c>
      <c r="F13" s="186"/>
      <c r="G13" s="186"/>
      <c r="H13" s="186">
        <v>1</v>
      </c>
      <c r="I13" s="186"/>
      <c r="J13" s="186"/>
      <c r="K13" s="186">
        <v>1</v>
      </c>
      <c r="L13" s="186"/>
      <c r="M13" s="186"/>
      <c r="N13" s="186">
        <v>1</v>
      </c>
      <c r="O13" s="186"/>
      <c r="P13" s="186"/>
      <c r="Q13" s="186"/>
      <c r="R13" s="183">
        <f t="shared" si="0"/>
        <v>3</v>
      </c>
      <c r="S13" s="181" t="s">
        <v>703</v>
      </c>
      <c r="T13" s="181"/>
      <c r="U13" s="181"/>
      <c r="V13" s="185" t="s">
        <v>1038</v>
      </c>
      <c r="W13" s="220" t="s">
        <v>1092</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 customFormat="1" ht="179.25" customHeight="1" x14ac:dyDescent="0.2">
      <c r="A14" s="181" t="s">
        <v>914</v>
      </c>
      <c r="B14" s="181" t="s">
        <v>915</v>
      </c>
      <c r="C14" s="181" t="s">
        <v>925</v>
      </c>
      <c r="D14" s="181" t="s">
        <v>810</v>
      </c>
      <c r="E14" s="181" t="s">
        <v>838</v>
      </c>
      <c r="F14" s="182"/>
      <c r="G14" s="182"/>
      <c r="H14" s="182">
        <v>1</v>
      </c>
      <c r="I14" s="182"/>
      <c r="J14" s="182"/>
      <c r="K14" s="182">
        <v>1</v>
      </c>
      <c r="L14" s="182"/>
      <c r="M14" s="182"/>
      <c r="N14" s="182">
        <v>1</v>
      </c>
      <c r="O14" s="182"/>
      <c r="P14" s="182"/>
      <c r="Q14" s="182">
        <v>1</v>
      </c>
      <c r="R14" s="183">
        <f t="shared" si="0"/>
        <v>4</v>
      </c>
      <c r="S14" s="181" t="s">
        <v>703</v>
      </c>
      <c r="T14" s="181"/>
      <c r="U14" s="181"/>
      <c r="V14" s="185" t="s">
        <v>1039</v>
      </c>
      <c r="W14" s="220" t="s">
        <v>1092</v>
      </c>
      <c r="X14" s="217"/>
      <c r="Y14" s="168"/>
      <c r="Z14" s="168"/>
      <c r="AA14" s="168"/>
      <c r="AB14" s="168"/>
      <c r="AC14" s="168"/>
      <c r="AD14" s="168"/>
      <c r="AE14" s="168"/>
      <c r="AF14" s="168"/>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row>
    <row r="15" spans="1:82" s="1" customFormat="1" ht="171" customHeight="1" x14ac:dyDescent="0.2">
      <c r="A15" s="181" t="s">
        <v>914</v>
      </c>
      <c r="B15" s="181" t="s">
        <v>915</v>
      </c>
      <c r="C15" s="185" t="s">
        <v>916</v>
      </c>
      <c r="D15" s="185" t="s">
        <v>806</v>
      </c>
      <c r="E15" s="185" t="s">
        <v>917</v>
      </c>
      <c r="F15" s="186"/>
      <c r="G15" s="186"/>
      <c r="H15" s="186"/>
      <c r="I15" s="186"/>
      <c r="J15" s="186"/>
      <c r="K15" s="186"/>
      <c r="L15" s="186"/>
      <c r="M15" s="186"/>
      <c r="N15" s="186"/>
      <c r="O15" s="186">
        <v>1</v>
      </c>
      <c r="P15" s="186"/>
      <c r="Q15" s="186"/>
      <c r="R15" s="183">
        <f>SUM(F15:Q15)</f>
        <v>1</v>
      </c>
      <c r="S15" s="181" t="s">
        <v>1032</v>
      </c>
      <c r="T15" s="181"/>
      <c r="U15" s="181"/>
      <c r="V15" s="185" t="s">
        <v>1094</v>
      </c>
      <c r="W15" s="231" t="s">
        <v>1092</v>
      </c>
      <c r="X15" s="217"/>
      <c r="Y15" s="168"/>
      <c r="Z15" s="168"/>
      <c r="AA15" s="168"/>
      <c r="AB15" s="168"/>
      <c r="AC15" s="168"/>
      <c r="AD15" s="168"/>
      <c r="AE15" s="168"/>
      <c r="AF15" s="168"/>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row>
    <row r="16" spans="1:82" s="1" customFormat="1" ht="174.75" customHeight="1" x14ac:dyDescent="0.2">
      <c r="A16" s="181" t="s">
        <v>914</v>
      </c>
      <c r="B16" s="181" t="s">
        <v>915</v>
      </c>
      <c r="C16" s="185" t="s">
        <v>925</v>
      </c>
      <c r="D16" s="181" t="s">
        <v>811</v>
      </c>
      <c r="E16" s="185" t="s">
        <v>930</v>
      </c>
      <c r="F16" s="186"/>
      <c r="G16" s="186"/>
      <c r="H16" s="186"/>
      <c r="I16" s="186"/>
      <c r="J16" s="186">
        <v>1</v>
      </c>
      <c r="K16" s="186"/>
      <c r="L16" s="186"/>
      <c r="M16" s="186"/>
      <c r="N16" s="186"/>
      <c r="O16" s="186"/>
      <c r="P16" s="186"/>
      <c r="Q16" s="186"/>
      <c r="R16" s="183">
        <f t="shared" si="0"/>
        <v>1</v>
      </c>
      <c r="S16" s="181" t="s">
        <v>1040</v>
      </c>
      <c r="T16" s="181"/>
      <c r="U16" s="181"/>
      <c r="V16" s="181" t="s">
        <v>1038</v>
      </c>
      <c r="W16" s="220" t="s">
        <v>1092</v>
      </c>
      <c r="X16" s="217"/>
      <c r="Y16" s="168"/>
      <c r="Z16" s="168"/>
      <c r="AA16" s="168"/>
      <c r="AB16" s="168"/>
      <c r="AC16" s="168"/>
      <c r="AD16" s="168"/>
      <c r="AE16" s="168"/>
      <c r="AF16" s="168"/>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1:67" s="177" customFormat="1" ht="11.25" customHeight="1" x14ac:dyDescent="0.25">
      <c r="A17" s="181"/>
      <c r="B17" s="178"/>
      <c r="C17" s="199"/>
      <c r="D17" s="199"/>
      <c r="E17" s="208"/>
      <c r="F17" s="209">
        <f t="shared" ref="F17:R17" si="1">SUM(F9:F16)</f>
        <v>1</v>
      </c>
      <c r="G17" s="209">
        <f t="shared" si="1"/>
        <v>0</v>
      </c>
      <c r="H17" s="209">
        <f t="shared" si="1"/>
        <v>4</v>
      </c>
      <c r="I17" s="209">
        <f t="shared" si="1"/>
        <v>0</v>
      </c>
      <c r="J17" s="209">
        <f t="shared" si="1"/>
        <v>1</v>
      </c>
      <c r="K17" s="209">
        <f t="shared" si="1"/>
        <v>4</v>
      </c>
      <c r="L17" s="209">
        <f t="shared" si="1"/>
        <v>1</v>
      </c>
      <c r="M17" s="209">
        <f t="shared" si="1"/>
        <v>0</v>
      </c>
      <c r="N17" s="209">
        <f t="shared" si="1"/>
        <v>4</v>
      </c>
      <c r="O17" s="209">
        <f t="shared" si="1"/>
        <v>1</v>
      </c>
      <c r="P17" s="209">
        <f t="shared" si="1"/>
        <v>0</v>
      </c>
      <c r="Q17" s="209">
        <f t="shared" si="1"/>
        <v>3</v>
      </c>
      <c r="R17" s="209">
        <f t="shared" si="1"/>
        <v>19</v>
      </c>
      <c r="S17" s="178"/>
      <c r="T17" s="178"/>
      <c r="U17" s="178"/>
      <c r="V17" s="210"/>
      <c r="W17" s="234"/>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67" s="177" customFormat="1" ht="11.25" customHeigh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67" s="177" customFormat="1" ht="11.25" customHeigh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67" s="177" customFormat="1" ht="11.25" customHeigh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67" s="177" customFormat="1" x14ac:dyDescent="0.25">
      <c r="N26" s="179"/>
      <c r="O26" s="180"/>
      <c r="P26" s="176"/>
      <c r="Q26" s="176"/>
      <c r="R26" s="176"/>
      <c r="S26" s="176"/>
      <c r="T26" s="176"/>
      <c r="U26" s="176"/>
      <c r="V26" s="176"/>
      <c r="W26" s="235"/>
      <c r="X26" s="216"/>
      <c r="Y26" s="176"/>
      <c r="Z26" s="176"/>
      <c r="AA26" s="176"/>
      <c r="AB26" s="176"/>
      <c r="AC26" s="176"/>
      <c r="AD26" s="176"/>
      <c r="AE26" s="176"/>
      <c r="AF26" s="176"/>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row>
    <row r="27" spans="1:67" s="177" customFormat="1" x14ac:dyDescent="0.25">
      <c r="N27" s="179"/>
      <c r="O27" s="180"/>
      <c r="P27" s="176"/>
      <c r="Q27" s="176"/>
      <c r="R27" s="176"/>
      <c r="S27" s="176"/>
      <c r="T27" s="176"/>
      <c r="U27" s="176"/>
      <c r="V27" s="176"/>
      <c r="W27" s="235"/>
      <c r="X27" s="216"/>
      <c r="Y27" s="176"/>
      <c r="Z27" s="176"/>
      <c r="AA27" s="176"/>
      <c r="AB27" s="176"/>
      <c r="AC27" s="176"/>
      <c r="AD27" s="176"/>
      <c r="AE27" s="176"/>
      <c r="AF27" s="176"/>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row>
    <row r="28" spans="1:67" s="177" customFormat="1" x14ac:dyDescent="0.25">
      <c r="N28" s="179"/>
      <c r="O28" s="180"/>
      <c r="P28" s="176"/>
      <c r="Q28" s="176"/>
      <c r="R28" s="176"/>
      <c r="S28" s="176"/>
      <c r="T28" s="176"/>
      <c r="U28" s="176"/>
      <c r="V28" s="176"/>
      <c r="W28" s="235"/>
      <c r="X28" s="216"/>
      <c r="Y28" s="176"/>
      <c r="Z28" s="176"/>
      <c r="AA28" s="176"/>
      <c r="AB28" s="176"/>
      <c r="AC28" s="176"/>
      <c r="AD28" s="176"/>
      <c r="AE28" s="176"/>
      <c r="AF28" s="176"/>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row>
    <row r="29" spans="1: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row r="192" spans="12:67" s="172" customFormat="1" x14ac:dyDescent="0.25">
      <c r="L192" s="174"/>
      <c r="M192" s="169"/>
      <c r="N192" s="170"/>
      <c r="O192" s="170"/>
      <c r="P192" s="170"/>
      <c r="Q192" s="170"/>
      <c r="R192" s="170"/>
      <c r="S192" s="170"/>
      <c r="T192" s="170"/>
      <c r="U192" s="170"/>
      <c r="W192" s="232"/>
      <c r="X192" s="215"/>
      <c r="Y192" s="170"/>
      <c r="Z192" s="170"/>
      <c r="AA192" s="170"/>
      <c r="AB192" s="170"/>
      <c r="AC192" s="170"/>
      <c r="AD192" s="170"/>
      <c r="AE192" s="170"/>
      <c r="AF192" s="170"/>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row>
    <row r="193" spans="12:67" s="172" customFormat="1" x14ac:dyDescent="0.25">
      <c r="L193" s="174"/>
      <c r="M193" s="169"/>
      <c r="N193" s="170"/>
      <c r="O193" s="170"/>
      <c r="P193" s="170"/>
      <c r="Q193" s="170"/>
      <c r="R193" s="170"/>
      <c r="S193" s="170"/>
      <c r="T193" s="170"/>
      <c r="U193" s="170"/>
      <c r="W193" s="232"/>
      <c r="X193" s="215"/>
      <c r="Y193" s="170"/>
      <c r="Z193" s="170"/>
      <c r="AA193" s="170"/>
      <c r="AB193" s="170"/>
      <c r="AC193" s="170"/>
      <c r="AD193" s="170"/>
      <c r="AE193" s="170"/>
      <c r="AF193" s="170"/>
      <c r="AG193" s="171"/>
      <c r="AH193" s="171"/>
      <c r="AI193" s="171"/>
      <c r="AJ193" s="171"/>
      <c r="AK193" s="171"/>
      <c r="AL193" s="171"/>
      <c r="AM193" s="171"/>
      <c r="AN193" s="171"/>
      <c r="AO193" s="171"/>
      <c r="AP193" s="171"/>
      <c r="AQ193" s="171"/>
      <c r="AR193" s="171"/>
      <c r="AS193" s="171"/>
      <c r="AT193" s="171"/>
      <c r="AU193" s="171"/>
      <c r="AV193" s="171"/>
      <c r="AW193" s="171"/>
      <c r="AX193" s="171"/>
      <c r="AY193" s="171"/>
      <c r="AZ193" s="171"/>
      <c r="BA193" s="171"/>
      <c r="BB193" s="171"/>
      <c r="BC193" s="171"/>
      <c r="BD193" s="171"/>
      <c r="BE193" s="171"/>
      <c r="BF193" s="171"/>
      <c r="BG193" s="171"/>
      <c r="BH193" s="171"/>
      <c r="BI193" s="171"/>
      <c r="BJ193" s="171"/>
      <c r="BK193" s="171"/>
      <c r="BL193" s="171"/>
      <c r="BM193" s="171"/>
      <c r="BN193" s="171"/>
      <c r="BO193" s="171"/>
    </row>
  </sheetData>
  <autoFilter ref="A8:CD17"/>
  <mergeCells count="7">
    <mergeCell ref="B7:K7"/>
    <mergeCell ref="A1:K1"/>
    <mergeCell ref="A2:K2"/>
    <mergeCell ref="A3:K3"/>
    <mergeCell ref="A4:K4"/>
    <mergeCell ref="A5:K5"/>
    <mergeCell ref="B6:K6"/>
  </mergeCells>
  <dataValidations count="1">
    <dataValidation type="whole" allowBlank="1" showInputMessage="1" showErrorMessage="1" sqref="F9:Q16">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[3]Sheet1!#REF!</xm:f>
          </x14:formula1>
          <xm:sqref>A14</xm:sqref>
        </x14:dataValidation>
        <x14:dataValidation type="list" allowBlank="1" showInputMessage="1" showErrorMessage="1">
          <x14:formula1>
            <xm:f>Sheet1!$E$2:$E$20</xm:f>
          </x14:formula1>
          <xm:sqref>S17:T17</xm:sqref>
        </x14:dataValidation>
        <x14:dataValidation type="list" allowBlank="1" showInputMessage="1" showErrorMessage="1">
          <x14:formula1>
            <xm:f>Sheet1!$F$2:$F$21</xm:f>
          </x14:formula1>
          <xm:sqref>B17 B9:B10</xm:sqref>
        </x14:dataValidation>
        <x14:dataValidation type="list" allowBlank="1" showInputMessage="1" showErrorMessage="1">
          <x14:formula1>
            <xm:f>Sheet1!$B$2:$B$11</xm:f>
          </x14:formula1>
          <xm:sqref>A9:A10 A17</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6"/>
  <sheetViews>
    <sheetView showGridLines="0" view="pageBreakPreview" zoomScale="60" zoomScaleNormal="64" workbookViewId="0">
      <selection activeCell="T29" sqref="T29"/>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68" customHeight="1" x14ac:dyDescent="0.2">
      <c r="A9" s="181" t="s">
        <v>914</v>
      </c>
      <c r="B9" s="181" t="s">
        <v>915</v>
      </c>
      <c r="C9" s="181" t="s">
        <v>931</v>
      </c>
      <c r="D9" s="181" t="s">
        <v>932</v>
      </c>
      <c r="E9" s="181" t="s">
        <v>807</v>
      </c>
      <c r="F9" s="186">
        <v>1</v>
      </c>
      <c r="G9" s="186">
        <v>1</v>
      </c>
      <c r="H9" s="186">
        <v>1</v>
      </c>
      <c r="I9" s="186">
        <v>1</v>
      </c>
      <c r="J9" s="186">
        <v>1</v>
      </c>
      <c r="K9" s="186">
        <v>1</v>
      </c>
      <c r="L9" s="186">
        <v>1</v>
      </c>
      <c r="M9" s="186">
        <v>1</v>
      </c>
      <c r="N9" s="186">
        <v>1</v>
      </c>
      <c r="O9" s="186">
        <v>1</v>
      </c>
      <c r="P9" s="186">
        <v>1</v>
      </c>
      <c r="Q9" s="186">
        <v>1</v>
      </c>
      <c r="R9" s="183">
        <f t="shared" ref="R9" si="0">SUM(F9:Q9)</f>
        <v>12</v>
      </c>
      <c r="S9" s="181" t="s">
        <v>796</v>
      </c>
      <c r="T9" s="181" t="s">
        <v>1010</v>
      </c>
      <c r="U9" s="181" t="s">
        <v>1041</v>
      </c>
      <c r="V9" s="185" t="s">
        <v>1042</v>
      </c>
      <c r="W9" s="187" t="s">
        <v>1095</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77" customFormat="1" ht="11.25" customHeight="1" x14ac:dyDescent="0.25">
      <c r="A10" s="181"/>
      <c r="B10" s="178"/>
      <c r="C10" s="199"/>
      <c r="D10" s="199"/>
      <c r="E10" s="208"/>
      <c r="F10" s="209">
        <f t="shared" ref="F10:R10" si="1">SUM(F9:F9)</f>
        <v>1</v>
      </c>
      <c r="G10" s="209">
        <f t="shared" si="1"/>
        <v>1</v>
      </c>
      <c r="H10" s="209">
        <f t="shared" si="1"/>
        <v>1</v>
      </c>
      <c r="I10" s="209">
        <f t="shared" si="1"/>
        <v>1</v>
      </c>
      <c r="J10" s="209">
        <f t="shared" si="1"/>
        <v>1</v>
      </c>
      <c r="K10" s="209">
        <f t="shared" si="1"/>
        <v>1</v>
      </c>
      <c r="L10" s="209">
        <f t="shared" si="1"/>
        <v>1</v>
      </c>
      <c r="M10" s="209">
        <f t="shared" si="1"/>
        <v>1</v>
      </c>
      <c r="N10" s="209">
        <f t="shared" si="1"/>
        <v>1</v>
      </c>
      <c r="O10" s="209">
        <f t="shared" si="1"/>
        <v>1</v>
      </c>
      <c r="P10" s="209">
        <f t="shared" si="1"/>
        <v>1</v>
      </c>
      <c r="Q10" s="209">
        <f t="shared" si="1"/>
        <v>1</v>
      </c>
      <c r="R10" s="209">
        <f t="shared" si="1"/>
        <v>12</v>
      </c>
      <c r="S10" s="178"/>
      <c r="T10" s="178"/>
      <c r="U10" s="178"/>
      <c r="V10" s="210"/>
      <c r="W10" s="234"/>
      <c r="X10" s="216"/>
      <c r="Y10" s="176"/>
      <c r="Z10" s="176"/>
      <c r="AA10" s="176"/>
      <c r="AB10" s="176"/>
      <c r="AC10" s="176"/>
      <c r="AD10" s="176"/>
      <c r="AE10" s="176"/>
      <c r="AF10" s="176"/>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row>
    <row r="11" spans="1:82" s="177" customFormat="1" ht="11.25" customHeight="1" x14ac:dyDescent="0.25">
      <c r="N11" s="179"/>
      <c r="O11" s="180"/>
      <c r="P11" s="176"/>
      <c r="Q11" s="176"/>
      <c r="R11" s="176"/>
      <c r="S11" s="176"/>
      <c r="T11" s="176"/>
      <c r="U11" s="176"/>
      <c r="V11" s="176"/>
      <c r="W11" s="235"/>
      <c r="X11" s="216"/>
      <c r="Y11" s="176"/>
      <c r="Z11" s="176"/>
      <c r="AA11" s="176"/>
      <c r="AB11" s="176"/>
      <c r="AC11" s="176"/>
      <c r="AD11" s="176"/>
      <c r="AE11" s="176"/>
      <c r="AF11" s="176"/>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row>
    <row r="12" spans="1:82" s="177" customFormat="1" ht="11.25" customHeight="1" x14ac:dyDescent="0.25">
      <c r="N12" s="179"/>
      <c r="O12" s="180"/>
      <c r="P12" s="176"/>
      <c r="Q12" s="176"/>
      <c r="R12" s="176"/>
      <c r="S12" s="176"/>
      <c r="T12" s="176"/>
      <c r="U12" s="176"/>
      <c r="V12" s="176"/>
      <c r="W12" s="235"/>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2" customFormat="1" x14ac:dyDescent="0.25">
      <c r="L22" s="174"/>
      <c r="M22" s="169"/>
      <c r="N22" s="170"/>
      <c r="O22" s="170"/>
      <c r="P22" s="170"/>
      <c r="Q22" s="170"/>
      <c r="R22" s="170"/>
      <c r="S22" s="170"/>
      <c r="T22" s="170"/>
      <c r="U22" s="170"/>
      <c r="W22" s="232"/>
      <c r="X22" s="215"/>
      <c r="Y22" s="170"/>
      <c r="Z22" s="170"/>
      <c r="AA22" s="170"/>
      <c r="AB22" s="170"/>
      <c r="AC22" s="170"/>
      <c r="AD22" s="170"/>
      <c r="AE22" s="170"/>
      <c r="AF22" s="170"/>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row>
    <row r="23" spans="12:67" s="172" customFormat="1" x14ac:dyDescent="0.25">
      <c r="L23" s="174"/>
      <c r="M23" s="169"/>
      <c r="N23" s="170"/>
      <c r="O23" s="170"/>
      <c r="P23" s="170"/>
      <c r="Q23" s="170"/>
      <c r="R23" s="170"/>
      <c r="S23" s="170"/>
      <c r="T23" s="170"/>
      <c r="U23" s="170"/>
      <c r="W23" s="232"/>
      <c r="X23" s="215"/>
      <c r="Y23" s="170"/>
      <c r="Z23" s="170"/>
      <c r="AA23" s="170"/>
      <c r="AB23" s="170"/>
      <c r="AC23" s="170"/>
      <c r="AD23" s="170"/>
      <c r="AE23" s="170"/>
      <c r="AF23" s="170"/>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sheetData>
  <autoFilter ref="A8:CD10"/>
  <mergeCells count="7">
    <mergeCell ref="B7:K7"/>
    <mergeCell ref="A1:K1"/>
    <mergeCell ref="A2:K2"/>
    <mergeCell ref="A3:K3"/>
    <mergeCell ref="A4:K4"/>
    <mergeCell ref="A5:K5"/>
    <mergeCell ref="B6:K6"/>
  </mergeCells>
  <dataValidations count="1">
    <dataValidation type="whole" allowBlank="1" showInputMessage="1" showErrorMessage="1" sqref="F9:Q9">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S10:T10</xm:sqref>
        </x14:dataValidation>
        <x14:dataValidation type="list" allowBlank="1" showInputMessage="1" showErrorMessage="1">
          <x14:formula1>
            <xm:f>Sheet1!$F$2:$F$21</xm:f>
          </x14:formula1>
          <xm:sqref>B10</xm:sqref>
        </x14:dataValidation>
        <x14:dataValidation type="list" allowBlank="1" showInputMessage="1" showErrorMessage="1">
          <x14:formula1>
            <xm:f>Sheet1!$B$2:$B$11</xm:f>
          </x14:formula1>
          <xm:sqref>A10</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8"/>
  <sheetViews>
    <sheetView showGridLines="0" view="pageBreakPreview" zoomScale="46" zoomScaleNormal="64" zoomScaleSheetLayoutView="46" workbookViewId="0">
      <selection activeCell="Y16" sqref="Y16"/>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79.25" customHeight="1" x14ac:dyDescent="0.2">
      <c r="A9" s="181" t="s">
        <v>914</v>
      </c>
      <c r="B9" s="181" t="s">
        <v>915</v>
      </c>
      <c r="C9" s="181" t="s">
        <v>933</v>
      </c>
      <c r="D9" s="181" t="s">
        <v>934</v>
      </c>
      <c r="E9" s="185" t="s">
        <v>839</v>
      </c>
      <c r="F9" s="186" t="s">
        <v>935</v>
      </c>
      <c r="G9" s="186" t="s">
        <v>935</v>
      </c>
      <c r="H9" s="186">
        <v>1</v>
      </c>
      <c r="I9" s="186" t="s">
        <v>935</v>
      </c>
      <c r="J9" s="186" t="s">
        <v>935</v>
      </c>
      <c r="K9" s="186">
        <v>1</v>
      </c>
      <c r="L9" s="186" t="s">
        <v>935</v>
      </c>
      <c r="M9" s="186" t="s">
        <v>935</v>
      </c>
      <c r="N9" s="186">
        <v>1</v>
      </c>
      <c r="O9" s="186" t="s">
        <v>935</v>
      </c>
      <c r="P9" s="186" t="s">
        <v>935</v>
      </c>
      <c r="Q9" s="186">
        <v>1</v>
      </c>
      <c r="R9" s="183">
        <f t="shared" ref="R9:R11" si="0">SUM(F9:Q9)</f>
        <v>4</v>
      </c>
      <c r="S9" s="181" t="s">
        <v>795</v>
      </c>
      <c r="T9" s="181" t="s">
        <v>1043</v>
      </c>
      <c r="U9" s="181"/>
      <c r="V9" s="181" t="s">
        <v>1044</v>
      </c>
      <c r="W9" s="230" t="s">
        <v>1096</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62" customHeight="1" x14ac:dyDescent="0.2">
      <c r="A10" s="181" t="s">
        <v>914</v>
      </c>
      <c r="B10" s="181" t="s">
        <v>915</v>
      </c>
      <c r="C10" s="185" t="s">
        <v>933</v>
      </c>
      <c r="D10" s="181" t="s">
        <v>936</v>
      </c>
      <c r="E10" s="181" t="s">
        <v>840</v>
      </c>
      <c r="F10" s="186" t="s">
        <v>935</v>
      </c>
      <c r="G10" s="186" t="s">
        <v>935</v>
      </c>
      <c r="H10" s="186">
        <v>1</v>
      </c>
      <c r="I10" s="186" t="s">
        <v>935</v>
      </c>
      <c r="J10" s="186" t="s">
        <v>935</v>
      </c>
      <c r="K10" s="186">
        <v>1</v>
      </c>
      <c r="L10" s="186" t="s">
        <v>935</v>
      </c>
      <c r="M10" s="186" t="s">
        <v>935</v>
      </c>
      <c r="N10" s="186">
        <v>1</v>
      </c>
      <c r="O10" s="186" t="s">
        <v>935</v>
      </c>
      <c r="P10" s="186" t="s">
        <v>935</v>
      </c>
      <c r="Q10" s="186">
        <v>1</v>
      </c>
      <c r="R10" s="183">
        <f t="shared" si="0"/>
        <v>4</v>
      </c>
      <c r="S10" s="181" t="s">
        <v>795</v>
      </c>
      <c r="T10" s="181"/>
      <c r="U10" s="181"/>
      <c r="V10" s="185" t="s">
        <v>1044</v>
      </c>
      <c r="W10" s="230" t="s">
        <v>1096</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64.25" customHeight="1" x14ac:dyDescent="0.2">
      <c r="A11" s="181" t="s">
        <v>914</v>
      </c>
      <c r="B11" s="181" t="s">
        <v>915</v>
      </c>
      <c r="C11" s="181" t="s">
        <v>933</v>
      </c>
      <c r="D11" s="185" t="s">
        <v>937</v>
      </c>
      <c r="E11" s="185" t="s">
        <v>841</v>
      </c>
      <c r="F11" s="186" t="s">
        <v>935</v>
      </c>
      <c r="G11" s="186" t="s">
        <v>935</v>
      </c>
      <c r="H11" s="186">
        <v>1</v>
      </c>
      <c r="I11" s="186" t="s">
        <v>935</v>
      </c>
      <c r="J11" s="186" t="s">
        <v>935</v>
      </c>
      <c r="K11" s="186">
        <v>1</v>
      </c>
      <c r="L11" s="186" t="s">
        <v>935</v>
      </c>
      <c r="M11" s="186" t="s">
        <v>935</v>
      </c>
      <c r="N11" s="186">
        <v>1</v>
      </c>
      <c r="O11" s="186" t="s">
        <v>935</v>
      </c>
      <c r="P11" s="186" t="s">
        <v>935</v>
      </c>
      <c r="Q11" s="186">
        <v>1</v>
      </c>
      <c r="R11" s="183">
        <f t="shared" si="0"/>
        <v>4</v>
      </c>
      <c r="S11" s="181" t="s">
        <v>795</v>
      </c>
      <c r="T11" s="181"/>
      <c r="U11" s="181"/>
      <c r="V11" s="181" t="s">
        <v>1044</v>
      </c>
      <c r="W11" s="230" t="s">
        <v>1096</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77" customFormat="1" ht="11.25" customHeight="1" x14ac:dyDescent="0.25">
      <c r="A12" s="181"/>
      <c r="B12" s="178"/>
      <c r="C12" s="199"/>
      <c r="D12" s="199"/>
      <c r="E12" s="208"/>
      <c r="F12" s="209">
        <f t="shared" ref="F12:R12" si="1">SUM(F9:F11)</f>
        <v>0</v>
      </c>
      <c r="G12" s="209">
        <f t="shared" si="1"/>
        <v>0</v>
      </c>
      <c r="H12" s="209">
        <f t="shared" si="1"/>
        <v>3</v>
      </c>
      <c r="I12" s="209">
        <f t="shared" si="1"/>
        <v>0</v>
      </c>
      <c r="J12" s="209">
        <f t="shared" si="1"/>
        <v>0</v>
      </c>
      <c r="K12" s="209">
        <f t="shared" si="1"/>
        <v>3</v>
      </c>
      <c r="L12" s="209">
        <f t="shared" si="1"/>
        <v>0</v>
      </c>
      <c r="M12" s="209">
        <f t="shared" si="1"/>
        <v>0</v>
      </c>
      <c r="N12" s="209">
        <f t="shared" si="1"/>
        <v>3</v>
      </c>
      <c r="O12" s="209">
        <f t="shared" si="1"/>
        <v>0</v>
      </c>
      <c r="P12" s="209">
        <f t="shared" si="1"/>
        <v>0</v>
      </c>
      <c r="Q12" s="209">
        <f t="shared" si="1"/>
        <v>3</v>
      </c>
      <c r="R12" s="209">
        <f t="shared" si="1"/>
        <v>12</v>
      </c>
      <c r="S12" s="178"/>
      <c r="T12" s="178"/>
      <c r="U12" s="178"/>
      <c r="V12" s="210"/>
      <c r="W12" s="234"/>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ht="11.25" customHeigh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ht="11.25" customHeigh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sheetData>
  <autoFilter ref="A8:CD12"/>
  <mergeCells count="7">
    <mergeCell ref="B7:K7"/>
    <mergeCell ref="A1:K1"/>
    <mergeCell ref="A2:K2"/>
    <mergeCell ref="A3:K3"/>
    <mergeCell ref="A4:K4"/>
    <mergeCell ref="A5:K5"/>
    <mergeCell ref="B6:K6"/>
  </mergeCells>
  <dataValidations count="1">
    <dataValidation type="whole" allowBlank="1" showInputMessage="1" showErrorMessage="1" sqref="F9:Q11">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S12:T12</xm:sqref>
        </x14:dataValidation>
        <x14:dataValidation type="list" allowBlank="1" showInputMessage="1" showErrorMessage="1">
          <x14:formula1>
            <xm:f>Sheet1!$F$2:$F$21</xm:f>
          </x14:formula1>
          <xm:sqref>B9:B10 C9 B12</xm:sqref>
        </x14:dataValidation>
        <x14:dataValidation type="list" allowBlank="1" showInputMessage="1" showErrorMessage="1">
          <x14:formula1>
            <xm:f>Sheet1!$B$2:$B$11</xm:f>
          </x14:formula1>
          <xm:sqref>A9:A10 A12</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8"/>
  <sheetViews>
    <sheetView showGridLines="0" view="pageBreakPreview" zoomScale="62" zoomScaleNormal="64" zoomScaleSheetLayoutView="62" workbookViewId="0">
      <selection activeCell="CE76" sqref="CC74:CE76"/>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63.5" customHeight="1" x14ac:dyDescent="0.2">
      <c r="A9" s="181" t="s">
        <v>914</v>
      </c>
      <c r="B9" s="187" t="s">
        <v>915</v>
      </c>
      <c r="C9" s="195" t="s">
        <v>941</v>
      </c>
      <c r="D9" s="185" t="s">
        <v>942</v>
      </c>
      <c r="E9" s="181" t="s">
        <v>943</v>
      </c>
      <c r="F9" s="182"/>
      <c r="G9" s="182"/>
      <c r="H9" s="182"/>
      <c r="I9" s="182"/>
      <c r="J9" s="182"/>
      <c r="K9" s="182"/>
      <c r="L9" s="182">
        <v>1</v>
      </c>
      <c r="M9" s="182"/>
      <c r="N9" s="182"/>
      <c r="O9" s="182"/>
      <c r="P9" s="182"/>
      <c r="Q9" s="182"/>
      <c r="R9" s="183">
        <f t="shared" ref="R9:R11" si="0">SUM(F9:Q9)</f>
        <v>1</v>
      </c>
      <c r="S9" s="181" t="s">
        <v>698</v>
      </c>
      <c r="T9" s="181" t="s">
        <v>1023</v>
      </c>
      <c r="U9" s="181"/>
      <c r="V9" s="185" t="s">
        <v>1046</v>
      </c>
      <c r="W9" s="187" t="s">
        <v>1097</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63.5" customHeight="1" x14ac:dyDescent="0.2">
      <c r="A10" s="181" t="s">
        <v>914</v>
      </c>
      <c r="B10" s="181" t="s">
        <v>915</v>
      </c>
      <c r="C10" s="185" t="s">
        <v>945</v>
      </c>
      <c r="D10" s="185" t="s">
        <v>946</v>
      </c>
      <c r="E10" s="185" t="s">
        <v>813</v>
      </c>
      <c r="F10" s="186">
        <v>1</v>
      </c>
      <c r="G10" s="186"/>
      <c r="H10" s="186"/>
      <c r="I10" s="186">
        <v>1</v>
      </c>
      <c r="J10" s="186"/>
      <c r="K10" s="186"/>
      <c r="L10" s="186">
        <v>1</v>
      </c>
      <c r="M10" s="186"/>
      <c r="N10" s="186"/>
      <c r="O10" s="186">
        <v>1</v>
      </c>
      <c r="P10" s="186"/>
      <c r="Q10" s="186"/>
      <c r="R10" s="183">
        <f>SUM(F10:Q10)</f>
        <v>4</v>
      </c>
      <c r="S10" s="181" t="s">
        <v>796</v>
      </c>
      <c r="T10" s="181" t="s">
        <v>1010</v>
      </c>
      <c r="U10" s="181" t="s">
        <v>1048</v>
      </c>
      <c r="V10" s="181" t="s">
        <v>1049</v>
      </c>
      <c r="W10" s="187" t="s">
        <v>1108</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64.25" customHeight="1" x14ac:dyDescent="0.2">
      <c r="A11" s="181" t="s">
        <v>914</v>
      </c>
      <c r="B11" s="181" t="s">
        <v>915</v>
      </c>
      <c r="C11" s="185" t="s">
        <v>941</v>
      </c>
      <c r="D11" s="185" t="s">
        <v>944</v>
      </c>
      <c r="E11" s="185" t="s">
        <v>812</v>
      </c>
      <c r="F11" s="186"/>
      <c r="G11" s="186"/>
      <c r="H11" s="186"/>
      <c r="I11" s="186"/>
      <c r="J11" s="186"/>
      <c r="K11" s="186">
        <v>1</v>
      </c>
      <c r="L11" s="186"/>
      <c r="M11" s="186"/>
      <c r="N11" s="186"/>
      <c r="O11" s="186"/>
      <c r="P11" s="186">
        <v>1</v>
      </c>
      <c r="Q11" s="186"/>
      <c r="R11" s="183">
        <f t="shared" si="0"/>
        <v>2</v>
      </c>
      <c r="S11" s="181" t="s">
        <v>708</v>
      </c>
      <c r="T11" s="181"/>
      <c r="U11" s="181"/>
      <c r="V11" s="181" t="s">
        <v>1011</v>
      </c>
      <c r="W11" s="187" t="s">
        <v>1097</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77" customFormat="1" ht="11.25" customHeight="1" x14ac:dyDescent="0.25">
      <c r="A12" s="181"/>
      <c r="B12" s="178"/>
      <c r="C12" s="199"/>
      <c r="D12" s="199"/>
      <c r="E12" s="208"/>
      <c r="F12" s="209">
        <f t="shared" ref="F12:R12" si="1">SUM(F9:F11)</f>
        <v>1</v>
      </c>
      <c r="G12" s="209">
        <f t="shared" si="1"/>
        <v>0</v>
      </c>
      <c r="H12" s="209">
        <f t="shared" si="1"/>
        <v>0</v>
      </c>
      <c r="I12" s="209">
        <f t="shared" si="1"/>
        <v>1</v>
      </c>
      <c r="J12" s="209">
        <f t="shared" si="1"/>
        <v>0</v>
      </c>
      <c r="K12" s="209">
        <f t="shared" si="1"/>
        <v>1</v>
      </c>
      <c r="L12" s="209">
        <f t="shared" si="1"/>
        <v>2</v>
      </c>
      <c r="M12" s="209">
        <f t="shared" si="1"/>
        <v>0</v>
      </c>
      <c r="N12" s="209">
        <f t="shared" si="1"/>
        <v>0</v>
      </c>
      <c r="O12" s="209">
        <f t="shared" si="1"/>
        <v>1</v>
      </c>
      <c r="P12" s="209">
        <f t="shared" si="1"/>
        <v>1</v>
      </c>
      <c r="Q12" s="209">
        <f t="shared" si="1"/>
        <v>0</v>
      </c>
      <c r="R12" s="209">
        <f t="shared" si="1"/>
        <v>7</v>
      </c>
      <c r="S12" s="178"/>
      <c r="T12" s="178"/>
      <c r="U12" s="178"/>
      <c r="V12" s="210"/>
      <c r="W12" s="234"/>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ht="11.25" customHeigh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ht="11.25" customHeigh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sheetData>
  <autoFilter ref="A8:CD12"/>
  <mergeCells count="7">
    <mergeCell ref="B7:K7"/>
    <mergeCell ref="A1:K1"/>
    <mergeCell ref="A2:K2"/>
    <mergeCell ref="A3:K3"/>
    <mergeCell ref="A4:K4"/>
    <mergeCell ref="A5:K5"/>
    <mergeCell ref="B6:K6"/>
  </mergeCells>
  <dataValidations count="1">
    <dataValidation type="whole" allowBlank="1" showInputMessage="1" showErrorMessage="1" sqref="F9:Q11">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'[4]Resultados Esperados'!#REF!</xm:f>
          </x14:formula1>
          <xm:sqref>B9</xm:sqref>
        </x14:dataValidation>
        <x14:dataValidation type="list" allowBlank="1" showInputMessage="1" showErrorMessage="1">
          <x14:formula1>
            <xm:f>Sheet1!$E$2:$E$20</xm:f>
          </x14:formula1>
          <xm:sqref>S12:T12</xm:sqref>
        </x14:dataValidation>
        <x14:dataValidation type="list" allowBlank="1" showInputMessage="1" showErrorMessage="1">
          <x14:formula1>
            <xm:f>Sheet1!$F$2:$F$21</xm:f>
          </x14:formula1>
          <xm:sqref>B12</xm:sqref>
        </x14:dataValidation>
        <x14:dataValidation type="list" allowBlank="1" showInputMessage="1" showErrorMessage="1">
          <x14:formula1>
            <xm:f>Sheet1!$B$2:$B$11</xm:f>
          </x14:formula1>
          <xm:sqref>A12</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8"/>
  <sheetViews>
    <sheetView showGridLines="0" view="pageBreakPreview" topLeftCell="A6" zoomScale="17" zoomScaleNormal="64" zoomScaleSheetLayoutView="17" workbookViewId="0">
      <selection activeCell="W12" sqref="W12:W21"/>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68" customHeight="1" x14ac:dyDescent="0.2">
      <c r="A9" s="181" t="s">
        <v>914</v>
      </c>
      <c r="B9" s="181" t="s">
        <v>915</v>
      </c>
      <c r="C9" s="181" t="s">
        <v>947</v>
      </c>
      <c r="D9" s="185" t="s">
        <v>948</v>
      </c>
      <c r="E9" s="181" t="s">
        <v>814</v>
      </c>
      <c r="F9" s="182"/>
      <c r="G9" s="182"/>
      <c r="H9" s="182"/>
      <c r="I9" s="182"/>
      <c r="J9" s="182"/>
      <c r="K9" s="182">
        <v>1</v>
      </c>
      <c r="L9" s="182"/>
      <c r="M9" s="182"/>
      <c r="N9" s="182"/>
      <c r="O9" s="182"/>
      <c r="P9" s="182"/>
      <c r="Q9" s="182"/>
      <c r="R9" s="183">
        <f t="shared" ref="R9" si="0">SUM(F9:Q9)</f>
        <v>1</v>
      </c>
      <c r="S9" s="181" t="s">
        <v>710</v>
      </c>
      <c r="T9" s="181"/>
      <c r="U9" s="181"/>
      <c r="V9" s="185" t="s">
        <v>1050</v>
      </c>
      <c r="W9" s="187" t="s">
        <v>1098</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48.5" customHeight="1" x14ac:dyDescent="0.2">
      <c r="A10" s="181" t="s">
        <v>914</v>
      </c>
      <c r="B10" s="181" t="s">
        <v>974</v>
      </c>
      <c r="C10" s="198" t="s">
        <v>975</v>
      </c>
      <c r="D10" s="185" t="s">
        <v>769</v>
      </c>
      <c r="E10" s="185" t="s">
        <v>743</v>
      </c>
      <c r="F10" s="186"/>
      <c r="G10" s="186"/>
      <c r="H10" s="186"/>
      <c r="I10" s="186"/>
      <c r="J10" s="186"/>
      <c r="K10" s="186">
        <v>1</v>
      </c>
      <c r="L10" s="186"/>
      <c r="M10" s="186"/>
      <c r="N10" s="186"/>
      <c r="O10" s="186"/>
      <c r="P10" s="186"/>
      <c r="Q10" s="186"/>
      <c r="R10" s="183">
        <f t="shared" ref="R10:R11" si="1">SUM(F10:Q10)</f>
        <v>1</v>
      </c>
      <c r="S10" s="181" t="s">
        <v>1060</v>
      </c>
      <c r="T10" s="181" t="s">
        <v>1061</v>
      </c>
      <c r="U10" s="181"/>
      <c r="V10" s="181" t="s">
        <v>1050</v>
      </c>
      <c r="W10" s="187" t="s">
        <v>1098</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46.25" customHeight="1" x14ac:dyDescent="0.2">
      <c r="A11" s="181" t="s">
        <v>914</v>
      </c>
      <c r="B11" s="181" t="s">
        <v>974</v>
      </c>
      <c r="C11" s="181" t="s">
        <v>975</v>
      </c>
      <c r="D11" s="185" t="s">
        <v>770</v>
      </c>
      <c r="E11" s="181" t="s">
        <v>744</v>
      </c>
      <c r="F11" s="182"/>
      <c r="G11" s="182"/>
      <c r="H11" s="182"/>
      <c r="I11" s="182"/>
      <c r="J11" s="182">
        <v>1</v>
      </c>
      <c r="K11" s="182"/>
      <c r="L11" s="182"/>
      <c r="M11" s="182"/>
      <c r="N11" s="182"/>
      <c r="O11" s="182">
        <v>1</v>
      </c>
      <c r="P11" s="182"/>
      <c r="Q11" s="182"/>
      <c r="R11" s="183">
        <f t="shared" si="1"/>
        <v>2</v>
      </c>
      <c r="S11" s="181" t="s">
        <v>703</v>
      </c>
      <c r="T11" s="181"/>
      <c r="U11" s="181"/>
      <c r="V11" s="185" t="s">
        <v>1050</v>
      </c>
      <c r="W11" s="187" t="s">
        <v>1098</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77" customFormat="1" ht="11.25" customHeight="1" x14ac:dyDescent="0.25">
      <c r="A12" s="181"/>
      <c r="B12" s="178"/>
      <c r="C12" s="199"/>
      <c r="D12" s="199"/>
      <c r="E12" s="208"/>
      <c r="F12" s="209">
        <f t="shared" ref="F12:R12" si="2">SUM(F9:F11)</f>
        <v>0</v>
      </c>
      <c r="G12" s="209">
        <f t="shared" si="2"/>
        <v>0</v>
      </c>
      <c r="H12" s="209">
        <f t="shared" si="2"/>
        <v>0</v>
      </c>
      <c r="I12" s="209">
        <f t="shared" si="2"/>
        <v>0</v>
      </c>
      <c r="J12" s="209">
        <f t="shared" si="2"/>
        <v>1</v>
      </c>
      <c r="K12" s="209">
        <f t="shared" si="2"/>
        <v>2</v>
      </c>
      <c r="L12" s="209">
        <f t="shared" si="2"/>
        <v>0</v>
      </c>
      <c r="M12" s="209">
        <f t="shared" si="2"/>
        <v>0</v>
      </c>
      <c r="N12" s="209">
        <f t="shared" si="2"/>
        <v>0</v>
      </c>
      <c r="O12" s="209">
        <f t="shared" si="2"/>
        <v>1</v>
      </c>
      <c r="P12" s="209">
        <f t="shared" si="2"/>
        <v>0</v>
      </c>
      <c r="Q12" s="209">
        <f t="shared" si="2"/>
        <v>0</v>
      </c>
      <c r="R12" s="209">
        <f t="shared" si="2"/>
        <v>4</v>
      </c>
      <c r="S12" s="178"/>
      <c r="T12" s="178"/>
      <c r="U12" s="178"/>
      <c r="V12" s="210"/>
      <c r="W12" s="234"/>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ht="11.25" customHeigh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ht="11.25" customHeigh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sheetData>
  <autoFilter ref="A8:CD12"/>
  <mergeCells count="7">
    <mergeCell ref="B7:K7"/>
    <mergeCell ref="A1:K1"/>
    <mergeCell ref="A2:K2"/>
    <mergeCell ref="A3:K3"/>
    <mergeCell ref="A4:K4"/>
    <mergeCell ref="A5:K5"/>
    <mergeCell ref="B6:K6"/>
  </mergeCells>
  <dataValidations count="2">
    <dataValidation type="list" allowBlank="1" showInputMessage="1" showErrorMessage="1" sqref="C10">
      <formula1>Productos</formula1>
    </dataValidation>
    <dataValidation type="whole" allowBlank="1" showInputMessage="1" showErrorMessage="1" sqref="F9:Q11">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S12:T12 T10:T11</xm:sqref>
        </x14:dataValidation>
        <x14:dataValidation type="list" allowBlank="1" showInputMessage="1" showErrorMessage="1">
          <x14:formula1>
            <xm:f>Sheet1!$F$2:$F$21</xm:f>
          </x14:formula1>
          <xm:sqref>B12</xm:sqref>
        </x14:dataValidation>
        <x14:dataValidation type="list" allowBlank="1" showInputMessage="1" showErrorMessage="1">
          <x14:formula1>
            <xm:f>Sheet1!$B$2:$B$11</xm:f>
          </x14:formula1>
          <xm:sqref>A12</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91"/>
  <sheetViews>
    <sheetView showGridLines="0" view="pageBreakPreview" topLeftCell="I1" zoomScale="66" zoomScaleNormal="64" zoomScaleSheetLayoutView="66" workbookViewId="0">
      <selection activeCell="S95" sqref="S95"/>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174" customHeight="1" x14ac:dyDescent="0.2">
      <c r="A9" s="181" t="s">
        <v>914</v>
      </c>
      <c r="B9" s="181" t="s">
        <v>915</v>
      </c>
      <c r="C9" s="185" t="s">
        <v>947</v>
      </c>
      <c r="D9" s="185" t="s">
        <v>949</v>
      </c>
      <c r="E9" s="185" t="s">
        <v>815</v>
      </c>
      <c r="F9" s="186"/>
      <c r="G9" s="186"/>
      <c r="H9" s="186"/>
      <c r="I9" s="186"/>
      <c r="J9" s="186"/>
      <c r="K9" s="186">
        <v>1</v>
      </c>
      <c r="L9" s="186"/>
      <c r="M9" s="186"/>
      <c r="N9" s="186"/>
      <c r="O9" s="186"/>
      <c r="P9" s="186"/>
      <c r="Q9" s="186"/>
      <c r="R9" s="183">
        <f t="shared" ref="R9:R14" si="0">SUM(F9:Q9)</f>
        <v>1</v>
      </c>
      <c r="S9" s="207" t="s">
        <v>695</v>
      </c>
      <c r="T9" s="181" t="s">
        <v>704</v>
      </c>
      <c r="U9" s="181"/>
      <c r="V9" s="181" t="s">
        <v>1047</v>
      </c>
      <c r="W9" s="187" t="s">
        <v>1099</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53.75" customHeight="1" x14ac:dyDescent="0.2">
      <c r="A10" s="181" t="s">
        <v>914</v>
      </c>
      <c r="B10" s="181" t="s">
        <v>974</v>
      </c>
      <c r="C10" s="181" t="s">
        <v>980</v>
      </c>
      <c r="D10" s="185" t="s">
        <v>981</v>
      </c>
      <c r="E10" s="181" t="s">
        <v>787</v>
      </c>
      <c r="F10" s="182">
        <v>1</v>
      </c>
      <c r="G10" s="182">
        <v>1</v>
      </c>
      <c r="H10" s="182">
        <v>1</v>
      </c>
      <c r="I10" s="182">
        <v>1</v>
      </c>
      <c r="J10" s="182">
        <v>1</v>
      </c>
      <c r="K10" s="182">
        <v>1</v>
      </c>
      <c r="L10" s="182">
        <v>1</v>
      </c>
      <c r="M10" s="182">
        <v>1</v>
      </c>
      <c r="N10" s="182">
        <v>1</v>
      </c>
      <c r="O10" s="182">
        <v>1</v>
      </c>
      <c r="P10" s="182">
        <v>1</v>
      </c>
      <c r="Q10" s="182">
        <v>1</v>
      </c>
      <c r="R10" s="183">
        <f t="shared" si="0"/>
        <v>12</v>
      </c>
      <c r="S10" s="181" t="s">
        <v>790</v>
      </c>
      <c r="T10" s="181"/>
      <c r="U10" s="181"/>
      <c r="V10" s="185" t="s">
        <v>1064</v>
      </c>
      <c r="W10" s="187" t="s">
        <v>1099</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50.75" customHeight="1" x14ac:dyDescent="0.2">
      <c r="A11" s="181" t="s">
        <v>914</v>
      </c>
      <c r="B11" s="181" t="s">
        <v>974</v>
      </c>
      <c r="C11" s="185" t="s">
        <v>980</v>
      </c>
      <c r="D11" s="185" t="s">
        <v>982</v>
      </c>
      <c r="E11" s="185" t="s">
        <v>788</v>
      </c>
      <c r="F11" s="186">
        <v>1</v>
      </c>
      <c r="G11" s="186">
        <v>1</v>
      </c>
      <c r="H11" s="186">
        <v>1</v>
      </c>
      <c r="I11" s="186">
        <v>1</v>
      </c>
      <c r="J11" s="186">
        <v>1</v>
      </c>
      <c r="K11" s="186">
        <v>1</v>
      </c>
      <c r="L11" s="186">
        <v>1</v>
      </c>
      <c r="M11" s="186">
        <v>1</v>
      </c>
      <c r="N11" s="186">
        <v>1</v>
      </c>
      <c r="O11" s="186">
        <v>1</v>
      </c>
      <c r="P11" s="186">
        <v>1</v>
      </c>
      <c r="Q11" s="186">
        <v>1</v>
      </c>
      <c r="R11" s="183">
        <f t="shared" si="0"/>
        <v>12</v>
      </c>
      <c r="S11" s="181" t="s">
        <v>703</v>
      </c>
      <c r="T11" s="181"/>
      <c r="U11" s="181"/>
      <c r="V11" s="181" t="s">
        <v>1064</v>
      </c>
      <c r="W11" s="187" t="s">
        <v>1099</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 customFormat="1" ht="150.75" customHeight="1" x14ac:dyDescent="0.2">
      <c r="A12" s="181" t="s">
        <v>914</v>
      </c>
      <c r="B12" s="181" t="s">
        <v>974</v>
      </c>
      <c r="C12" s="181" t="s">
        <v>980</v>
      </c>
      <c r="D12" s="185" t="s">
        <v>983</v>
      </c>
      <c r="E12" s="181" t="s">
        <v>789</v>
      </c>
      <c r="F12" s="182"/>
      <c r="G12" s="182"/>
      <c r="H12" s="182">
        <v>1</v>
      </c>
      <c r="I12" s="182">
        <v>1</v>
      </c>
      <c r="J12" s="182">
        <v>1</v>
      </c>
      <c r="K12" s="182">
        <v>1</v>
      </c>
      <c r="L12" s="182">
        <v>1</v>
      </c>
      <c r="M12" s="182">
        <v>1</v>
      </c>
      <c r="N12" s="182">
        <v>1</v>
      </c>
      <c r="O12" s="182">
        <v>1</v>
      </c>
      <c r="P12" s="182">
        <v>1</v>
      </c>
      <c r="Q12" s="182">
        <v>1</v>
      </c>
      <c r="R12" s="183">
        <f t="shared" si="0"/>
        <v>10</v>
      </c>
      <c r="S12" s="181" t="s">
        <v>703</v>
      </c>
      <c r="T12" s="181"/>
      <c r="U12" s="181"/>
      <c r="V12" s="185" t="s">
        <v>1047</v>
      </c>
      <c r="W12" s="187" t="s">
        <v>1099</v>
      </c>
      <c r="X12" s="217"/>
      <c r="Y12" s="168"/>
      <c r="Z12" s="168"/>
      <c r="AA12" s="168"/>
      <c r="AB12" s="168"/>
      <c r="AC12" s="168"/>
      <c r="AD12" s="168"/>
      <c r="AE12" s="168"/>
      <c r="AF12" s="168"/>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row>
    <row r="13" spans="1:82" s="1" customFormat="1" ht="152.25" customHeight="1" x14ac:dyDescent="0.2">
      <c r="A13" s="181" t="s">
        <v>914</v>
      </c>
      <c r="B13" s="181" t="s">
        <v>974</v>
      </c>
      <c r="C13" s="185" t="s">
        <v>984</v>
      </c>
      <c r="D13" s="185" t="s">
        <v>985</v>
      </c>
      <c r="E13" s="185" t="s">
        <v>791</v>
      </c>
      <c r="F13" s="186"/>
      <c r="G13" s="186"/>
      <c r="H13" s="186">
        <v>1</v>
      </c>
      <c r="I13" s="186">
        <v>1</v>
      </c>
      <c r="J13" s="186">
        <v>1</v>
      </c>
      <c r="K13" s="186">
        <v>1</v>
      </c>
      <c r="L13" s="186">
        <v>1</v>
      </c>
      <c r="M13" s="186">
        <v>1</v>
      </c>
      <c r="N13" s="186">
        <v>1</v>
      </c>
      <c r="O13" s="186">
        <v>1</v>
      </c>
      <c r="P13" s="186">
        <v>1</v>
      </c>
      <c r="Q13" s="186">
        <v>1</v>
      </c>
      <c r="R13" s="183">
        <f t="shared" si="0"/>
        <v>10</v>
      </c>
      <c r="S13" s="1" t="s">
        <v>795</v>
      </c>
      <c r="T13" s="181"/>
      <c r="U13" s="181"/>
      <c r="V13" s="181" t="s">
        <v>1064</v>
      </c>
      <c r="W13" s="187" t="s">
        <v>1099</v>
      </c>
      <c r="X13" s="217"/>
      <c r="Y13" s="168"/>
      <c r="Z13" s="168"/>
      <c r="AA13" s="168"/>
      <c r="AB13" s="168"/>
      <c r="AC13" s="168"/>
      <c r="AD13" s="168"/>
      <c r="AE13" s="168"/>
      <c r="AF13" s="168"/>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row>
    <row r="14" spans="1:82" s="1" customFormat="1" ht="153" customHeight="1" x14ac:dyDescent="0.2">
      <c r="A14" s="181" t="s">
        <v>914</v>
      </c>
      <c r="B14" s="181" t="s">
        <v>974</v>
      </c>
      <c r="C14" s="181" t="s">
        <v>984</v>
      </c>
      <c r="D14" s="181" t="s">
        <v>988</v>
      </c>
      <c r="E14" s="181" t="s">
        <v>794</v>
      </c>
      <c r="F14" s="182"/>
      <c r="G14" s="182"/>
      <c r="H14" s="182"/>
      <c r="I14" s="182"/>
      <c r="J14" s="182"/>
      <c r="K14" s="182"/>
      <c r="L14" s="182"/>
      <c r="M14" s="182"/>
      <c r="N14" s="182"/>
      <c r="O14" s="182"/>
      <c r="P14" s="182"/>
      <c r="Q14" s="182">
        <v>1</v>
      </c>
      <c r="R14" s="183">
        <f t="shared" si="0"/>
        <v>1</v>
      </c>
      <c r="S14" s="181" t="s">
        <v>796</v>
      </c>
      <c r="T14" s="181"/>
      <c r="U14" s="181"/>
      <c r="V14" s="185" t="s">
        <v>1064</v>
      </c>
      <c r="W14" s="187" t="s">
        <v>1099</v>
      </c>
      <c r="X14" s="217"/>
      <c r="Y14" s="168"/>
      <c r="Z14" s="168"/>
      <c r="AA14" s="168"/>
      <c r="AB14" s="168"/>
      <c r="AC14" s="168"/>
      <c r="AD14" s="168"/>
      <c r="AE14" s="168"/>
      <c r="AF14" s="168"/>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row>
    <row r="15" spans="1:82" s="177" customFormat="1" ht="11.25" customHeight="1" x14ac:dyDescent="0.25">
      <c r="A15" s="181"/>
      <c r="B15" s="178"/>
      <c r="C15" s="199"/>
      <c r="D15" s="199"/>
      <c r="E15" s="208"/>
      <c r="F15" s="209">
        <f t="shared" ref="F15:R15" si="1">SUM(F9:F14)</f>
        <v>2</v>
      </c>
      <c r="G15" s="209">
        <f t="shared" si="1"/>
        <v>2</v>
      </c>
      <c r="H15" s="209">
        <f t="shared" si="1"/>
        <v>4</v>
      </c>
      <c r="I15" s="209">
        <f t="shared" si="1"/>
        <v>4</v>
      </c>
      <c r="J15" s="209">
        <f t="shared" si="1"/>
        <v>4</v>
      </c>
      <c r="K15" s="209">
        <f t="shared" si="1"/>
        <v>5</v>
      </c>
      <c r="L15" s="209">
        <f t="shared" si="1"/>
        <v>4</v>
      </c>
      <c r="M15" s="209">
        <f t="shared" si="1"/>
        <v>4</v>
      </c>
      <c r="N15" s="209">
        <f t="shared" si="1"/>
        <v>4</v>
      </c>
      <c r="O15" s="209">
        <f t="shared" si="1"/>
        <v>4</v>
      </c>
      <c r="P15" s="209">
        <f t="shared" si="1"/>
        <v>4</v>
      </c>
      <c r="Q15" s="209">
        <f t="shared" si="1"/>
        <v>5</v>
      </c>
      <c r="R15" s="209">
        <f t="shared" si="1"/>
        <v>46</v>
      </c>
      <c r="S15" s="178"/>
      <c r="T15" s="178"/>
      <c r="U15" s="178"/>
      <c r="V15" s="210"/>
      <c r="W15" s="234"/>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ht="11.25" customHeigh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ht="11.25" customHeigh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ht="11.25" customHeigh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7" customFormat="1" x14ac:dyDescent="0.25">
      <c r="N24" s="179"/>
      <c r="O24" s="180"/>
      <c r="P24" s="176"/>
      <c r="Q24" s="176"/>
      <c r="R24" s="176"/>
      <c r="S24" s="176"/>
      <c r="T24" s="176"/>
      <c r="U24" s="176"/>
      <c r="V24" s="176"/>
      <c r="W24" s="235"/>
      <c r="X24" s="216"/>
      <c r="Y24" s="176"/>
      <c r="Z24" s="176"/>
      <c r="AA24" s="176"/>
      <c r="AB24" s="176"/>
      <c r="AC24" s="176"/>
      <c r="AD24" s="176"/>
      <c r="AE24" s="176"/>
      <c r="AF24" s="176"/>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2:67" s="177" customFormat="1" x14ac:dyDescent="0.25">
      <c r="N25" s="179"/>
      <c r="O25" s="180"/>
      <c r="P25" s="176"/>
      <c r="Q25" s="176"/>
      <c r="R25" s="176"/>
      <c r="S25" s="176"/>
      <c r="T25" s="176"/>
      <c r="U25" s="176"/>
      <c r="V25" s="176"/>
      <c r="W25" s="235"/>
      <c r="X25" s="216"/>
      <c r="Y25" s="176"/>
      <c r="Z25" s="176"/>
      <c r="AA25" s="176"/>
      <c r="AB25" s="176"/>
      <c r="AC25" s="176"/>
      <c r="AD25" s="176"/>
      <c r="AE25" s="176"/>
      <c r="AF25" s="176"/>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row>
    <row r="26" spans="12:67" s="177" customFormat="1" x14ac:dyDescent="0.25">
      <c r="N26" s="179"/>
      <c r="O26" s="180"/>
      <c r="P26" s="176"/>
      <c r="Q26" s="176"/>
      <c r="R26" s="176"/>
      <c r="S26" s="176"/>
      <c r="T26" s="176"/>
      <c r="U26" s="176"/>
      <c r="V26" s="176"/>
      <c r="W26" s="235"/>
      <c r="X26" s="216"/>
      <c r="Y26" s="176"/>
      <c r="Z26" s="176"/>
      <c r="AA26" s="176"/>
      <c r="AB26" s="176"/>
      <c r="AC26" s="176"/>
      <c r="AD26" s="176"/>
      <c r="AE26" s="176"/>
      <c r="AF26" s="176"/>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row r="189" spans="12:67" s="172" customFormat="1" x14ac:dyDescent="0.25">
      <c r="L189" s="174"/>
      <c r="M189" s="169"/>
      <c r="N189" s="170"/>
      <c r="O189" s="170"/>
      <c r="P189" s="170"/>
      <c r="Q189" s="170"/>
      <c r="R189" s="170"/>
      <c r="S189" s="170"/>
      <c r="T189" s="170"/>
      <c r="U189" s="170"/>
      <c r="W189" s="232"/>
      <c r="X189" s="215"/>
      <c r="Y189" s="170"/>
      <c r="Z189" s="170"/>
      <c r="AA189" s="170"/>
      <c r="AB189" s="170"/>
      <c r="AC189" s="170"/>
      <c r="AD189" s="170"/>
      <c r="AE189" s="170"/>
      <c r="AF189" s="170"/>
      <c r="AG189" s="171"/>
      <c r="AH189" s="171"/>
      <c r="AI189" s="171"/>
      <c r="AJ189" s="171"/>
      <c r="AK189" s="171"/>
      <c r="AL189" s="171"/>
      <c r="AM189" s="171"/>
      <c r="AN189" s="171"/>
      <c r="AO189" s="171"/>
      <c r="AP189" s="171"/>
      <c r="AQ189" s="171"/>
      <c r="AR189" s="171"/>
      <c r="AS189" s="171"/>
      <c r="AT189" s="171"/>
      <c r="AU189" s="171"/>
      <c r="AV189" s="171"/>
      <c r="AW189" s="171"/>
      <c r="AX189" s="171"/>
      <c r="AY189" s="171"/>
      <c r="AZ189" s="171"/>
      <c r="BA189" s="171"/>
      <c r="BB189" s="171"/>
      <c r="BC189" s="171"/>
      <c r="BD189" s="171"/>
      <c r="BE189" s="171"/>
      <c r="BF189" s="171"/>
      <c r="BG189" s="171"/>
      <c r="BH189" s="171"/>
      <c r="BI189" s="171"/>
      <c r="BJ189" s="171"/>
      <c r="BK189" s="171"/>
      <c r="BL189" s="171"/>
      <c r="BM189" s="171"/>
      <c r="BN189" s="171"/>
      <c r="BO189" s="171"/>
    </row>
    <row r="190" spans="12:67" s="172" customFormat="1" x14ac:dyDescent="0.25">
      <c r="L190" s="174"/>
      <c r="M190" s="169"/>
      <c r="N190" s="170"/>
      <c r="O190" s="170"/>
      <c r="P190" s="170"/>
      <c r="Q190" s="170"/>
      <c r="R190" s="170"/>
      <c r="S190" s="170"/>
      <c r="T190" s="170"/>
      <c r="U190" s="170"/>
      <c r="W190" s="232"/>
      <c r="X190" s="215"/>
      <c r="Y190" s="170"/>
      <c r="Z190" s="170"/>
      <c r="AA190" s="170"/>
      <c r="AB190" s="170"/>
      <c r="AC190" s="170"/>
      <c r="AD190" s="170"/>
      <c r="AE190" s="170"/>
      <c r="AF190" s="170"/>
      <c r="AG190" s="171"/>
      <c r="AH190" s="171"/>
      <c r="AI190" s="171"/>
      <c r="AJ190" s="171"/>
      <c r="AK190" s="171"/>
      <c r="AL190" s="171"/>
      <c r="AM190" s="171"/>
      <c r="AN190" s="171"/>
      <c r="AO190" s="171"/>
      <c r="AP190" s="171"/>
      <c r="AQ190" s="171"/>
      <c r="AR190" s="171"/>
      <c r="AS190" s="171"/>
      <c r="AT190" s="171"/>
      <c r="AU190" s="171"/>
      <c r="AV190" s="171"/>
      <c r="AW190" s="171"/>
      <c r="AX190" s="171"/>
      <c r="AY190" s="171"/>
      <c r="AZ190" s="171"/>
      <c r="BA190" s="171"/>
      <c r="BB190" s="171"/>
      <c r="BC190" s="171"/>
      <c r="BD190" s="171"/>
      <c r="BE190" s="171"/>
      <c r="BF190" s="171"/>
      <c r="BG190" s="171"/>
      <c r="BH190" s="171"/>
      <c r="BI190" s="171"/>
      <c r="BJ190" s="171"/>
      <c r="BK190" s="171"/>
      <c r="BL190" s="171"/>
      <c r="BM190" s="171"/>
      <c r="BN190" s="171"/>
      <c r="BO190" s="171"/>
    </row>
    <row r="191" spans="12:67" s="172" customFormat="1" x14ac:dyDescent="0.25">
      <c r="L191" s="174"/>
      <c r="M191" s="169"/>
      <c r="N191" s="170"/>
      <c r="O191" s="170"/>
      <c r="P191" s="170"/>
      <c r="Q191" s="170"/>
      <c r="R191" s="170"/>
      <c r="S191" s="170"/>
      <c r="T191" s="170"/>
      <c r="U191" s="170"/>
      <c r="W191" s="232"/>
      <c r="X191" s="215"/>
      <c r="Y191" s="170"/>
      <c r="Z191" s="170"/>
      <c r="AA191" s="170"/>
      <c r="AB191" s="170"/>
      <c r="AC191" s="170"/>
      <c r="AD191" s="170"/>
      <c r="AE191" s="170"/>
      <c r="AF191" s="170"/>
      <c r="AG191" s="171"/>
      <c r="AH191" s="171"/>
      <c r="AI191" s="171"/>
      <c r="AJ191" s="171"/>
      <c r="AK191" s="171"/>
      <c r="AL191" s="171"/>
      <c r="AM191" s="171"/>
      <c r="AN191" s="171"/>
      <c r="AO191" s="171"/>
      <c r="AP191" s="171"/>
      <c r="AQ191" s="171"/>
      <c r="AR191" s="171"/>
      <c r="AS191" s="171"/>
      <c r="AT191" s="171"/>
      <c r="AU191" s="171"/>
      <c r="AV191" s="171"/>
      <c r="AW191" s="171"/>
      <c r="AX191" s="171"/>
      <c r="AY191" s="171"/>
      <c r="AZ191" s="171"/>
      <c r="BA191" s="171"/>
      <c r="BB191" s="171"/>
      <c r="BC191" s="171"/>
      <c r="BD191" s="171"/>
      <c r="BE191" s="171"/>
      <c r="BF191" s="171"/>
      <c r="BG191" s="171"/>
      <c r="BH191" s="171"/>
      <c r="BI191" s="171"/>
      <c r="BJ191" s="171"/>
      <c r="BK191" s="171"/>
      <c r="BL191" s="171"/>
      <c r="BM191" s="171"/>
      <c r="BN191" s="171"/>
      <c r="BO191" s="171"/>
    </row>
  </sheetData>
  <autoFilter ref="A8:CD15"/>
  <mergeCells count="7">
    <mergeCell ref="B7:K7"/>
    <mergeCell ref="A1:K1"/>
    <mergeCell ref="A2:K2"/>
    <mergeCell ref="A3:K3"/>
    <mergeCell ref="A4:K4"/>
    <mergeCell ref="A5:K5"/>
    <mergeCell ref="B6:K6"/>
  </mergeCells>
  <dataValidations count="1">
    <dataValidation type="whole" allowBlank="1" showInputMessage="1" showErrorMessage="1" sqref="F9:Q14">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S15:T15</xm:sqref>
        </x14:dataValidation>
        <x14:dataValidation type="list" allowBlank="1" showInputMessage="1" showErrorMessage="1">
          <x14:formula1>
            <xm:f>Sheet1!$F$2:$F$21</xm:f>
          </x14:formula1>
          <xm:sqref>B15 B9</xm:sqref>
        </x14:dataValidation>
        <x14:dataValidation type="list" allowBlank="1" showInputMessage="1" showErrorMessage="1">
          <x14:formula1>
            <xm:f>Sheet1!$B$2:$B$11</xm:f>
          </x14:formula1>
          <xm:sqref>A9 A14:A15</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8"/>
  <sheetViews>
    <sheetView showGridLines="0" view="pageBreakPreview" zoomScale="60" zoomScaleNormal="64" workbookViewId="0">
      <selection activeCell="N189" sqref="N189"/>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1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 customFormat="1" ht="72.75" customHeight="1" x14ac:dyDescent="0.2">
      <c r="A9" s="181" t="s">
        <v>914</v>
      </c>
      <c r="B9" s="188" t="s">
        <v>974</v>
      </c>
      <c r="C9" s="193" t="s">
        <v>976</v>
      </c>
      <c r="D9" s="185" t="s">
        <v>977</v>
      </c>
      <c r="E9" s="185" t="s">
        <v>759</v>
      </c>
      <c r="F9" s="186"/>
      <c r="G9" s="186"/>
      <c r="H9" s="186">
        <v>1</v>
      </c>
      <c r="I9" s="186"/>
      <c r="J9" s="186"/>
      <c r="K9" s="186"/>
      <c r="L9" s="186"/>
      <c r="M9" s="186"/>
      <c r="N9" s="186">
        <v>1</v>
      </c>
      <c r="O9" s="186"/>
      <c r="P9" s="186"/>
      <c r="Q9" s="186"/>
      <c r="R9" s="183">
        <f t="shared" ref="R9:R11" si="0">SUM(F9:Q9)</f>
        <v>2</v>
      </c>
      <c r="S9" s="181" t="s">
        <v>694</v>
      </c>
      <c r="T9" s="181"/>
      <c r="U9" s="181"/>
      <c r="V9" s="181" t="s">
        <v>1062</v>
      </c>
      <c r="W9" s="187" t="s">
        <v>1100</v>
      </c>
      <c r="X9" s="217"/>
      <c r="Y9" s="168"/>
      <c r="Z9" s="168"/>
      <c r="AA9" s="168"/>
      <c r="AB9" s="168"/>
      <c r="AC9" s="168"/>
      <c r="AD9" s="168"/>
      <c r="AE9" s="168"/>
      <c r="AF9" s="168"/>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row>
    <row r="10" spans="1:82" s="1" customFormat="1" ht="145.5" customHeight="1" x14ac:dyDescent="0.2">
      <c r="A10" s="181" t="s">
        <v>914</v>
      </c>
      <c r="B10" s="181" t="s">
        <v>974</v>
      </c>
      <c r="C10" s="181" t="s">
        <v>976</v>
      </c>
      <c r="D10" s="185" t="s">
        <v>978</v>
      </c>
      <c r="E10" s="181" t="s">
        <v>760</v>
      </c>
      <c r="F10" s="182"/>
      <c r="G10" s="182"/>
      <c r="H10" s="182">
        <v>1</v>
      </c>
      <c r="I10" s="182"/>
      <c r="J10" s="182"/>
      <c r="K10" s="182"/>
      <c r="L10" s="182"/>
      <c r="M10" s="182"/>
      <c r="N10" s="182">
        <v>1</v>
      </c>
      <c r="O10" s="182"/>
      <c r="P10" s="182"/>
      <c r="Q10" s="182"/>
      <c r="R10" s="183">
        <f t="shared" si="0"/>
        <v>2</v>
      </c>
      <c r="S10" s="181" t="s">
        <v>698</v>
      </c>
      <c r="T10" s="181"/>
      <c r="U10" s="181"/>
      <c r="V10" s="185" t="s">
        <v>1062</v>
      </c>
      <c r="W10" s="187" t="s">
        <v>1100</v>
      </c>
      <c r="X10" s="217"/>
      <c r="Y10" s="168"/>
      <c r="Z10" s="168"/>
      <c r="AA10" s="168"/>
      <c r="AB10" s="168"/>
      <c r="AC10" s="168"/>
      <c r="AD10" s="168"/>
      <c r="AE10" s="168"/>
      <c r="AF10" s="168"/>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row>
    <row r="11" spans="1:82" s="1" customFormat="1" ht="141" customHeight="1" x14ac:dyDescent="0.2">
      <c r="A11" s="181" t="s">
        <v>914</v>
      </c>
      <c r="B11" s="181" t="s">
        <v>974</v>
      </c>
      <c r="C11" s="185" t="s">
        <v>976</v>
      </c>
      <c r="D11" s="185" t="s">
        <v>979</v>
      </c>
      <c r="E11" s="185" t="s">
        <v>761</v>
      </c>
      <c r="F11" s="186"/>
      <c r="G11" s="186"/>
      <c r="H11" s="186"/>
      <c r="I11" s="186">
        <v>1</v>
      </c>
      <c r="J11" s="186"/>
      <c r="K11" s="186"/>
      <c r="L11" s="186"/>
      <c r="M11" s="186"/>
      <c r="N11" s="186"/>
      <c r="O11" s="186">
        <v>1</v>
      </c>
      <c r="P11" s="186"/>
      <c r="Q11" s="186"/>
      <c r="R11" s="183">
        <f t="shared" si="0"/>
        <v>2</v>
      </c>
      <c r="S11" s="181" t="s">
        <v>694</v>
      </c>
      <c r="T11" s="181" t="s">
        <v>1063</v>
      </c>
      <c r="U11" s="181"/>
      <c r="V11" s="181" t="s">
        <v>1062</v>
      </c>
      <c r="W11" s="187" t="s">
        <v>1100</v>
      </c>
      <c r="X11" s="217"/>
      <c r="Y11" s="168"/>
      <c r="Z11" s="168"/>
      <c r="AA11" s="168"/>
      <c r="AB11" s="168"/>
      <c r="AC11" s="168"/>
      <c r="AD11" s="168"/>
      <c r="AE11" s="168"/>
      <c r="AF11" s="168"/>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row>
    <row r="12" spans="1:82" s="177" customFormat="1" ht="11.25" customHeight="1" x14ac:dyDescent="0.25">
      <c r="A12" s="181"/>
      <c r="B12" s="178"/>
      <c r="C12" s="199"/>
      <c r="D12" s="199"/>
      <c r="E12" s="208"/>
      <c r="F12" s="209">
        <f t="shared" ref="F12:R12" si="1">SUM(F9:F11)</f>
        <v>0</v>
      </c>
      <c r="G12" s="209">
        <f t="shared" si="1"/>
        <v>0</v>
      </c>
      <c r="H12" s="209">
        <f t="shared" si="1"/>
        <v>2</v>
      </c>
      <c r="I12" s="209">
        <f t="shared" si="1"/>
        <v>1</v>
      </c>
      <c r="J12" s="209">
        <f t="shared" si="1"/>
        <v>0</v>
      </c>
      <c r="K12" s="209">
        <f t="shared" si="1"/>
        <v>0</v>
      </c>
      <c r="L12" s="209">
        <f t="shared" si="1"/>
        <v>0</v>
      </c>
      <c r="M12" s="209">
        <f t="shared" si="1"/>
        <v>0</v>
      </c>
      <c r="N12" s="209">
        <f t="shared" si="1"/>
        <v>2</v>
      </c>
      <c r="O12" s="209">
        <f t="shared" si="1"/>
        <v>1</v>
      </c>
      <c r="P12" s="209">
        <f t="shared" si="1"/>
        <v>0</v>
      </c>
      <c r="Q12" s="209">
        <f t="shared" si="1"/>
        <v>0</v>
      </c>
      <c r="R12" s="209">
        <f t="shared" si="1"/>
        <v>6</v>
      </c>
      <c r="S12" s="178"/>
      <c r="T12" s="178"/>
      <c r="U12" s="178"/>
      <c r="V12" s="210"/>
      <c r="W12" s="234"/>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ht="11.25" customHeigh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ht="11.25" customHeigh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7" customFormat="1" x14ac:dyDescent="0.25">
      <c r="N22" s="179"/>
      <c r="O22" s="180"/>
      <c r="P22" s="176"/>
      <c r="Q22" s="176"/>
      <c r="R22" s="176"/>
      <c r="S22" s="176"/>
      <c r="T22" s="176"/>
      <c r="U22" s="176"/>
      <c r="V22" s="176"/>
      <c r="W22" s="235"/>
      <c r="X22" s="216"/>
      <c r="Y22" s="176"/>
      <c r="Z22" s="176"/>
      <c r="AA22" s="176"/>
      <c r="AB22" s="176"/>
      <c r="AC22" s="176"/>
      <c r="AD22" s="176"/>
      <c r="AE22" s="176"/>
      <c r="AF22" s="176"/>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row>
    <row r="23" spans="12:67" s="177" customFormat="1" x14ac:dyDescent="0.25">
      <c r="N23" s="179"/>
      <c r="O23" s="180"/>
      <c r="P23" s="176"/>
      <c r="Q23" s="176"/>
      <c r="R23" s="176"/>
      <c r="S23" s="176"/>
      <c r="T23" s="176"/>
      <c r="U23" s="176"/>
      <c r="V23" s="176"/>
      <c r="W23" s="235"/>
      <c r="X23" s="216"/>
      <c r="Y23" s="176"/>
      <c r="Z23" s="176"/>
      <c r="AA23" s="176"/>
      <c r="AB23" s="176"/>
      <c r="AC23" s="176"/>
      <c r="AD23" s="176"/>
      <c r="AE23" s="176"/>
      <c r="AF23" s="176"/>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row r="187" spans="12:67" s="172" customFormat="1" x14ac:dyDescent="0.25">
      <c r="L187" s="174"/>
      <c r="M187" s="169"/>
      <c r="N187" s="170"/>
      <c r="O187" s="170"/>
      <c r="P187" s="170"/>
      <c r="Q187" s="170"/>
      <c r="R187" s="170"/>
      <c r="S187" s="170"/>
      <c r="T187" s="170"/>
      <c r="U187" s="170"/>
      <c r="W187" s="232"/>
      <c r="X187" s="215"/>
      <c r="Y187" s="170"/>
      <c r="Z187" s="170"/>
      <c r="AA187" s="170"/>
      <c r="AB187" s="170"/>
      <c r="AC187" s="170"/>
      <c r="AD187" s="170"/>
      <c r="AE187" s="170"/>
      <c r="AF187" s="170"/>
      <c r="AG187" s="171"/>
      <c r="AH187" s="171"/>
      <c r="AI187" s="171"/>
      <c r="AJ187" s="171"/>
      <c r="AK187" s="171"/>
      <c r="AL187" s="171"/>
      <c r="AM187" s="171"/>
      <c r="AN187" s="171"/>
      <c r="AO187" s="171"/>
      <c r="AP187" s="171"/>
      <c r="AQ187" s="171"/>
      <c r="AR187" s="171"/>
      <c r="AS187" s="171"/>
      <c r="AT187" s="171"/>
      <c r="AU187" s="171"/>
      <c r="AV187" s="171"/>
      <c r="AW187" s="171"/>
      <c r="AX187" s="171"/>
      <c r="AY187" s="171"/>
      <c r="AZ187" s="171"/>
      <c r="BA187" s="171"/>
      <c r="BB187" s="171"/>
      <c r="BC187" s="171"/>
      <c r="BD187" s="171"/>
      <c r="BE187" s="171"/>
      <c r="BF187" s="171"/>
      <c r="BG187" s="171"/>
      <c r="BH187" s="171"/>
      <c r="BI187" s="171"/>
      <c r="BJ187" s="171"/>
      <c r="BK187" s="171"/>
      <c r="BL187" s="171"/>
      <c r="BM187" s="171"/>
      <c r="BN187" s="171"/>
      <c r="BO187" s="171"/>
    </row>
    <row r="188" spans="12:67" s="172" customFormat="1" x14ac:dyDescent="0.25">
      <c r="L188" s="174"/>
      <c r="M188" s="169"/>
      <c r="N188" s="170"/>
      <c r="O188" s="170"/>
      <c r="P188" s="170"/>
      <c r="Q188" s="170"/>
      <c r="R188" s="170"/>
      <c r="S188" s="170"/>
      <c r="T188" s="170"/>
      <c r="U188" s="170"/>
      <c r="W188" s="232"/>
      <c r="X188" s="215"/>
      <c r="Y188" s="170"/>
      <c r="Z188" s="170"/>
      <c r="AA188" s="170"/>
      <c r="AB188" s="170"/>
      <c r="AC188" s="170"/>
      <c r="AD188" s="170"/>
      <c r="AE188" s="170"/>
      <c r="AF188" s="170"/>
      <c r="AG188" s="171"/>
      <c r="AH188" s="171"/>
      <c r="AI188" s="171"/>
      <c r="AJ188" s="171"/>
      <c r="AK188" s="171"/>
      <c r="AL188" s="171"/>
      <c r="AM188" s="171"/>
      <c r="AN188" s="171"/>
      <c r="AO188" s="171"/>
      <c r="AP188" s="171"/>
      <c r="AQ188" s="171"/>
      <c r="AR188" s="171"/>
      <c r="AS188" s="171"/>
      <c r="AT188" s="171"/>
      <c r="AU188" s="171"/>
      <c r="AV188" s="171"/>
      <c r="AW188" s="171"/>
      <c r="AX188" s="171"/>
      <c r="AY188" s="171"/>
      <c r="AZ188" s="171"/>
      <c r="BA188" s="171"/>
      <c r="BB188" s="171"/>
      <c r="BC188" s="171"/>
      <c r="BD188" s="171"/>
      <c r="BE188" s="171"/>
      <c r="BF188" s="171"/>
      <c r="BG188" s="171"/>
      <c r="BH188" s="171"/>
      <c r="BI188" s="171"/>
      <c r="BJ188" s="171"/>
      <c r="BK188" s="171"/>
      <c r="BL188" s="171"/>
      <c r="BM188" s="171"/>
      <c r="BN188" s="171"/>
      <c r="BO188" s="171"/>
    </row>
  </sheetData>
  <autoFilter ref="A8:CD12"/>
  <mergeCells count="7">
    <mergeCell ref="B7:K7"/>
    <mergeCell ref="A1:K1"/>
    <mergeCell ref="A2:K2"/>
    <mergeCell ref="A3:K3"/>
    <mergeCell ref="A4:K4"/>
    <mergeCell ref="A5:K5"/>
    <mergeCell ref="B6:K6"/>
  </mergeCells>
  <dataValidations count="2">
    <dataValidation type="list" allowBlank="1" showInputMessage="1" showErrorMessage="1" sqref="C9">
      <formula1>Productos</formula1>
    </dataValidation>
    <dataValidation type="whole" allowBlank="1" showInputMessage="1" showErrorMessage="1" sqref="F9:Q11">
      <formula1>0</formula1>
      <formula2>100</formula2>
    </dataValidation>
  </dataValidations>
  <pageMargins left="0.25" right="0.25" top="0.75" bottom="0.75" header="0.3" footer="0.3"/>
  <pageSetup paperSize="5" scale="62"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S12:T12 T9:T10</xm:sqref>
        </x14:dataValidation>
        <x14:dataValidation type="list" allowBlank="1" showInputMessage="1" showErrorMessage="1">
          <x14:formula1>
            <xm:f>Sheet1!$F$2:$F$21</xm:f>
          </x14:formula1>
          <xm:sqref>B12</xm:sqref>
        </x14:dataValidation>
        <x14:dataValidation type="list" allowBlank="1" showInputMessage="1" showErrorMessage="1">
          <x14:formula1>
            <xm:f>Sheet1!$B$2:$B$11</xm:f>
          </x14:formula1>
          <xm:sqref>A12</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D186"/>
  <sheetViews>
    <sheetView showGridLines="0" tabSelected="1" view="pageBreakPreview" zoomScale="82" zoomScaleNormal="64" zoomScaleSheetLayoutView="82" workbookViewId="0">
      <selection activeCell="E23" sqref="E23"/>
    </sheetView>
  </sheetViews>
  <sheetFormatPr baseColWidth="10" defaultColWidth="9.140625" defaultRowHeight="15.75" x14ac:dyDescent="0.25"/>
  <cols>
    <col min="1" max="1" width="25.28515625" style="200" customWidth="1"/>
    <col min="2" max="2" width="41.28515625" style="200" customWidth="1"/>
    <col min="3" max="3" width="23.5703125" style="200" customWidth="1"/>
    <col min="4" max="4" width="12" style="200" customWidth="1"/>
    <col min="5" max="5" width="27" style="200" customWidth="1"/>
    <col min="6" max="11" width="5.42578125" style="200" customWidth="1"/>
    <col min="12" max="12" width="5.42578125" style="174" customWidth="1"/>
    <col min="13" max="13" width="5.42578125" style="169" customWidth="1"/>
    <col min="14" max="17" width="5.42578125" style="170" customWidth="1"/>
    <col min="18" max="18" width="9.140625" style="170"/>
    <col min="19" max="19" width="17.140625" style="170" customWidth="1"/>
    <col min="20" max="21" width="13.140625" style="170" customWidth="1"/>
    <col min="22" max="22" width="14" style="172" customWidth="1"/>
    <col min="23" max="23" width="20.85546875" style="232" customWidth="1"/>
    <col min="24" max="24" width="9.140625" style="215"/>
    <col min="25" max="32" width="9.140625" style="170"/>
    <col min="33" max="67" width="9.140625" style="171"/>
    <col min="68" max="82" width="9.140625" style="172"/>
    <col min="83" max="16384" width="9.140625" style="200"/>
  </cols>
  <sheetData>
    <row r="1" spans="1:82" s="170" customFormat="1" x14ac:dyDescent="0.25">
      <c r="A1" s="239" t="e">
        <f>+#REF!</f>
        <v>#REF!</v>
      </c>
      <c r="B1" s="239"/>
      <c r="C1" s="239"/>
      <c r="D1" s="239"/>
      <c r="E1" s="239"/>
      <c r="F1" s="239"/>
      <c r="G1" s="239"/>
      <c r="H1" s="239"/>
      <c r="I1" s="239"/>
      <c r="J1" s="239"/>
      <c r="K1" s="239"/>
      <c r="L1" s="169"/>
      <c r="M1" s="169"/>
      <c r="W1" s="229"/>
      <c r="X1" s="215"/>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N1" s="171"/>
      <c r="BO1" s="171"/>
    </row>
    <row r="2" spans="1:82" s="170" customFormat="1" x14ac:dyDescent="0.25">
      <c r="A2" s="239" t="s">
        <v>35</v>
      </c>
      <c r="B2" s="239"/>
      <c r="C2" s="239"/>
      <c r="D2" s="239"/>
      <c r="E2" s="239"/>
      <c r="F2" s="239"/>
      <c r="G2" s="239"/>
      <c r="H2" s="239"/>
      <c r="I2" s="239"/>
      <c r="J2" s="239"/>
      <c r="K2" s="239"/>
      <c r="L2" s="169"/>
      <c r="M2" s="169"/>
      <c r="W2" s="229"/>
      <c r="X2" s="215"/>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row>
    <row r="3" spans="1:82" s="170" customFormat="1" x14ac:dyDescent="0.25">
      <c r="A3" s="239" t="s">
        <v>36</v>
      </c>
      <c r="B3" s="239"/>
      <c r="C3" s="239"/>
      <c r="D3" s="239"/>
      <c r="E3" s="239"/>
      <c r="F3" s="239"/>
      <c r="G3" s="239"/>
      <c r="H3" s="239"/>
      <c r="I3" s="239"/>
      <c r="J3" s="239"/>
      <c r="K3" s="239"/>
      <c r="L3" s="172" t="s">
        <v>37</v>
      </c>
      <c r="M3" s="169"/>
      <c r="W3" s="229"/>
      <c r="X3" s="215"/>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row>
    <row r="4" spans="1:82" s="170" customFormat="1" x14ac:dyDescent="0.25">
      <c r="A4" s="239" t="s">
        <v>711</v>
      </c>
      <c r="B4" s="239"/>
      <c r="C4" s="239"/>
      <c r="D4" s="239"/>
      <c r="E4" s="239"/>
      <c r="F4" s="239"/>
      <c r="G4" s="239"/>
      <c r="H4" s="239"/>
      <c r="I4" s="239"/>
      <c r="J4" s="239"/>
      <c r="K4" s="239"/>
      <c r="L4" s="172" t="s">
        <v>39</v>
      </c>
      <c r="M4" s="169"/>
      <c r="W4" s="229"/>
      <c r="X4" s="215"/>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row>
    <row r="5" spans="1:82" s="170" customFormat="1" x14ac:dyDescent="0.25">
      <c r="A5" s="239" t="e">
        <f>#REF!</f>
        <v>#REF!</v>
      </c>
      <c r="B5" s="239"/>
      <c r="C5" s="239"/>
      <c r="D5" s="239"/>
      <c r="E5" s="239"/>
      <c r="F5" s="239"/>
      <c r="G5" s="239"/>
      <c r="H5" s="239"/>
      <c r="I5" s="239"/>
      <c r="J5" s="239"/>
      <c r="K5" s="239"/>
      <c r="L5" s="172" t="s">
        <v>38</v>
      </c>
      <c r="M5" s="173"/>
      <c r="W5" s="229"/>
      <c r="X5" s="215"/>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row>
    <row r="6" spans="1:82" x14ac:dyDescent="0.25">
      <c r="A6" s="226" t="s">
        <v>1069</v>
      </c>
      <c r="B6" s="238"/>
      <c r="C6" s="238"/>
      <c r="D6" s="238"/>
      <c r="E6" s="238"/>
      <c r="F6" s="238"/>
      <c r="G6" s="238"/>
      <c r="H6" s="238"/>
      <c r="I6" s="238"/>
      <c r="J6" s="238"/>
      <c r="K6" s="238"/>
      <c r="L6" s="172" t="s">
        <v>670</v>
      </c>
    </row>
    <row r="7" spans="1:82" s="170" customFormat="1" x14ac:dyDescent="0.25">
      <c r="A7" s="226" t="s">
        <v>1070</v>
      </c>
      <c r="B7" s="238" t="e">
        <f>#REF!</f>
        <v>#REF!</v>
      </c>
      <c r="C7" s="238"/>
      <c r="D7" s="238"/>
      <c r="E7" s="238"/>
      <c r="F7" s="238"/>
      <c r="G7" s="238"/>
      <c r="H7" s="238"/>
      <c r="I7" s="238"/>
      <c r="J7" s="238"/>
      <c r="K7" s="238"/>
      <c r="L7" s="174"/>
      <c r="M7" s="173"/>
      <c r="V7" s="172"/>
      <c r="W7" s="232"/>
      <c r="X7" s="215"/>
      <c r="AG7" s="171"/>
      <c r="AH7" s="171"/>
      <c r="AI7" s="171"/>
      <c r="AJ7" s="171"/>
      <c r="AK7" s="171"/>
      <c r="AL7" s="171"/>
      <c r="AM7" s="171"/>
      <c r="AN7" s="171"/>
      <c r="AO7" s="171"/>
      <c r="AP7" s="171"/>
      <c r="AQ7" s="171"/>
      <c r="AR7" s="171"/>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2"/>
      <c r="BQ7" s="172"/>
      <c r="BR7" s="172"/>
      <c r="BS7" s="172"/>
      <c r="BT7" s="172"/>
      <c r="BU7" s="172"/>
      <c r="BV7" s="172"/>
      <c r="BW7" s="172"/>
      <c r="BX7" s="172"/>
      <c r="BY7" s="172"/>
      <c r="BZ7" s="172"/>
      <c r="CA7" s="172"/>
      <c r="CB7" s="172"/>
      <c r="CC7" s="172"/>
      <c r="CD7" s="172"/>
    </row>
    <row r="8" spans="1:82" s="177" customFormat="1" ht="25.5" x14ac:dyDescent="0.25">
      <c r="A8" s="223" t="s">
        <v>671</v>
      </c>
      <c r="B8" s="223" t="s">
        <v>672</v>
      </c>
      <c r="C8" s="223" t="s">
        <v>673</v>
      </c>
      <c r="D8" s="223" t="s">
        <v>674</v>
      </c>
      <c r="E8" s="223" t="s">
        <v>675</v>
      </c>
      <c r="F8" s="223" t="s">
        <v>676</v>
      </c>
      <c r="G8" s="223" t="s">
        <v>677</v>
      </c>
      <c r="H8" s="223" t="s">
        <v>678</v>
      </c>
      <c r="I8" s="223" t="s">
        <v>679</v>
      </c>
      <c r="J8" s="223" t="s">
        <v>680</v>
      </c>
      <c r="K8" s="223" t="s">
        <v>681</v>
      </c>
      <c r="L8" s="223" t="s">
        <v>682</v>
      </c>
      <c r="M8" s="223" t="s">
        <v>683</v>
      </c>
      <c r="N8" s="223" t="s">
        <v>684</v>
      </c>
      <c r="O8" s="223" t="s">
        <v>685</v>
      </c>
      <c r="P8" s="223" t="s">
        <v>686</v>
      </c>
      <c r="Q8" s="223" t="s">
        <v>687</v>
      </c>
      <c r="R8" s="223" t="s">
        <v>688</v>
      </c>
      <c r="S8" s="223" t="s">
        <v>689</v>
      </c>
      <c r="T8" s="223" t="s">
        <v>690</v>
      </c>
      <c r="U8" s="223" t="s">
        <v>691</v>
      </c>
      <c r="V8" s="223" t="s">
        <v>692</v>
      </c>
      <c r="W8" s="223" t="s">
        <v>693</v>
      </c>
      <c r="X8" s="236"/>
      <c r="Y8" s="176"/>
      <c r="Z8" s="176"/>
      <c r="AA8" s="176"/>
      <c r="AB8" s="176"/>
      <c r="AC8" s="176"/>
      <c r="AD8" s="176"/>
      <c r="AE8" s="176"/>
      <c r="AF8" s="176"/>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row>
    <row r="9" spans="1:82" s="168" customFormat="1" ht="153.75" customHeight="1" x14ac:dyDescent="0.2">
      <c r="A9" s="189" t="s">
        <v>914</v>
      </c>
      <c r="B9" s="189" t="s">
        <v>974</v>
      </c>
      <c r="C9" s="189" t="s">
        <v>984</v>
      </c>
      <c r="D9" s="189" t="s">
        <v>986</v>
      </c>
      <c r="E9" s="189" t="s">
        <v>792</v>
      </c>
      <c r="F9" s="191">
        <v>1</v>
      </c>
      <c r="G9" s="191">
        <v>1</v>
      </c>
      <c r="H9" s="191">
        <v>1</v>
      </c>
      <c r="I9" s="191">
        <v>1</v>
      </c>
      <c r="J9" s="191">
        <v>1</v>
      </c>
      <c r="K9" s="191">
        <v>1</v>
      </c>
      <c r="L9" s="191">
        <v>1</v>
      </c>
      <c r="M9" s="191">
        <v>1</v>
      </c>
      <c r="N9" s="191">
        <v>1</v>
      </c>
      <c r="O9" s="191">
        <v>1</v>
      </c>
      <c r="P9" s="191">
        <v>1</v>
      </c>
      <c r="Q9" s="191">
        <v>1</v>
      </c>
      <c r="R9" s="218">
        <f t="shared" ref="R9" si="0">SUM(F9:Q9)</f>
        <v>12</v>
      </c>
      <c r="S9" s="189" t="s">
        <v>822</v>
      </c>
      <c r="T9" s="189" t="s">
        <v>694</v>
      </c>
      <c r="U9" s="189"/>
      <c r="V9" s="190" t="s">
        <v>1065</v>
      </c>
      <c r="W9" s="220" t="s">
        <v>1101</v>
      </c>
      <c r="X9" s="220" t="s">
        <v>846</v>
      </c>
    </row>
    <row r="10" spans="1:82" s="177" customFormat="1" ht="11.25" customHeight="1" x14ac:dyDescent="0.25">
      <c r="A10" s="181"/>
      <c r="B10" s="178"/>
      <c r="C10" s="199"/>
      <c r="D10" s="199"/>
      <c r="E10" s="208"/>
      <c r="F10" s="209">
        <f t="shared" ref="F10:R10" si="1">SUM(F9:F9)</f>
        <v>1</v>
      </c>
      <c r="G10" s="209">
        <f t="shared" si="1"/>
        <v>1</v>
      </c>
      <c r="H10" s="209">
        <f t="shared" si="1"/>
        <v>1</v>
      </c>
      <c r="I10" s="209">
        <f t="shared" si="1"/>
        <v>1</v>
      </c>
      <c r="J10" s="209">
        <f t="shared" si="1"/>
        <v>1</v>
      </c>
      <c r="K10" s="209">
        <f t="shared" si="1"/>
        <v>1</v>
      </c>
      <c r="L10" s="209">
        <f t="shared" si="1"/>
        <v>1</v>
      </c>
      <c r="M10" s="209">
        <f t="shared" si="1"/>
        <v>1</v>
      </c>
      <c r="N10" s="209">
        <f t="shared" si="1"/>
        <v>1</v>
      </c>
      <c r="O10" s="209">
        <f t="shared" si="1"/>
        <v>1</v>
      </c>
      <c r="P10" s="209">
        <f t="shared" si="1"/>
        <v>1</v>
      </c>
      <c r="Q10" s="209">
        <f t="shared" si="1"/>
        <v>1</v>
      </c>
      <c r="R10" s="209">
        <f t="shared" si="1"/>
        <v>12</v>
      </c>
      <c r="S10" s="178"/>
      <c r="T10" s="178"/>
      <c r="U10" s="178"/>
      <c r="V10" s="210"/>
      <c r="W10" s="234"/>
      <c r="X10" s="236"/>
      <c r="Y10" s="176"/>
      <c r="Z10" s="176"/>
      <c r="AA10" s="176"/>
      <c r="AB10" s="176"/>
      <c r="AC10" s="176"/>
      <c r="AD10" s="176"/>
      <c r="AE10" s="176"/>
      <c r="AF10" s="176"/>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row>
    <row r="11" spans="1:82" s="177" customFormat="1" ht="11.25" customHeight="1" x14ac:dyDescent="0.25">
      <c r="N11" s="179"/>
      <c r="O11" s="180"/>
      <c r="P11" s="176"/>
      <c r="Q11" s="176"/>
      <c r="R11" s="176"/>
      <c r="S11" s="176"/>
      <c r="T11" s="176"/>
      <c r="U11" s="176"/>
      <c r="V11" s="176"/>
      <c r="W11" s="235"/>
      <c r="X11" s="216"/>
      <c r="Y11" s="176"/>
      <c r="Z11" s="176"/>
      <c r="AA11" s="176"/>
      <c r="AB11" s="176"/>
      <c r="AC11" s="176"/>
      <c r="AD11" s="176"/>
      <c r="AE11" s="176"/>
      <c r="AF11" s="176"/>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row>
    <row r="12" spans="1:82" s="177" customFormat="1" ht="11.25" customHeight="1" x14ac:dyDescent="0.25">
      <c r="N12" s="179"/>
      <c r="O12" s="180"/>
      <c r="P12" s="176"/>
      <c r="Q12" s="176"/>
      <c r="R12" s="176"/>
      <c r="S12" s="176"/>
      <c r="T12" s="176"/>
      <c r="U12" s="176"/>
      <c r="V12" s="176"/>
      <c r="W12" s="235"/>
      <c r="X12" s="216"/>
      <c r="Y12" s="176"/>
      <c r="Z12" s="176"/>
      <c r="AA12" s="176"/>
      <c r="AB12" s="176"/>
      <c r="AC12" s="176"/>
      <c r="AD12" s="176"/>
      <c r="AE12" s="176"/>
      <c r="AF12" s="176"/>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row>
    <row r="13" spans="1:82" s="177" customFormat="1" ht="11.25" customHeight="1" x14ac:dyDescent="0.25">
      <c r="N13" s="179"/>
      <c r="O13" s="180"/>
      <c r="P13" s="176"/>
      <c r="Q13" s="176"/>
      <c r="R13" s="176"/>
      <c r="S13" s="176"/>
      <c r="T13" s="176"/>
      <c r="U13" s="176"/>
      <c r="V13" s="176"/>
      <c r="W13" s="235"/>
      <c r="X13" s="216"/>
      <c r="Y13" s="176"/>
      <c r="Z13" s="176"/>
      <c r="AA13" s="176"/>
      <c r="AB13" s="176"/>
      <c r="AC13" s="176"/>
      <c r="AD13" s="176"/>
      <c r="AE13" s="176"/>
      <c r="AF13" s="176"/>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row>
    <row r="14" spans="1:82" s="177" customFormat="1" x14ac:dyDescent="0.25">
      <c r="N14" s="179"/>
      <c r="O14" s="180"/>
      <c r="P14" s="176"/>
      <c r="Q14" s="176"/>
      <c r="R14" s="176"/>
      <c r="S14" s="176"/>
      <c r="T14" s="176"/>
      <c r="U14" s="176"/>
      <c r="V14" s="176"/>
      <c r="W14" s="235"/>
      <c r="X14" s="216"/>
      <c r="Y14" s="176"/>
      <c r="Z14" s="176"/>
      <c r="AA14" s="176"/>
      <c r="AB14" s="176"/>
      <c r="AC14" s="176"/>
      <c r="AD14" s="176"/>
      <c r="AE14" s="176"/>
      <c r="AF14" s="176"/>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row>
    <row r="15" spans="1:82" s="177" customFormat="1" x14ac:dyDescent="0.25">
      <c r="N15" s="179"/>
      <c r="O15" s="180"/>
      <c r="P15" s="176"/>
      <c r="Q15" s="176"/>
      <c r="R15" s="176"/>
      <c r="S15" s="176"/>
      <c r="T15" s="176"/>
      <c r="U15" s="176"/>
      <c r="V15" s="176"/>
      <c r="W15" s="235"/>
      <c r="X15" s="216"/>
      <c r="Y15" s="176"/>
      <c r="Z15" s="176"/>
      <c r="AA15" s="176"/>
      <c r="AB15" s="176"/>
      <c r="AC15" s="176"/>
      <c r="AD15" s="176"/>
      <c r="AE15" s="176"/>
      <c r="AF15" s="176"/>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82" s="177" customFormat="1" x14ac:dyDescent="0.25">
      <c r="N16" s="179"/>
      <c r="O16" s="180"/>
      <c r="P16" s="176"/>
      <c r="Q16" s="176"/>
      <c r="R16" s="176"/>
      <c r="S16" s="176"/>
      <c r="T16" s="176"/>
      <c r="U16" s="176"/>
      <c r="V16" s="176"/>
      <c r="W16" s="235"/>
      <c r="X16" s="216"/>
      <c r="Y16" s="176"/>
      <c r="Z16" s="176"/>
      <c r="AA16" s="176"/>
      <c r="AB16" s="176"/>
      <c r="AC16" s="176"/>
      <c r="AD16" s="176"/>
      <c r="AE16" s="176"/>
      <c r="AF16" s="176"/>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row>
    <row r="17" spans="12:67" s="177" customFormat="1" x14ac:dyDescent="0.25">
      <c r="N17" s="179"/>
      <c r="O17" s="180"/>
      <c r="P17" s="176"/>
      <c r="Q17" s="176"/>
      <c r="R17" s="176"/>
      <c r="S17" s="176"/>
      <c r="T17" s="176"/>
      <c r="U17" s="176"/>
      <c r="V17" s="176"/>
      <c r="W17" s="235"/>
      <c r="X17" s="216"/>
      <c r="Y17" s="176"/>
      <c r="Z17" s="176"/>
      <c r="AA17" s="176"/>
      <c r="AB17" s="176"/>
      <c r="AC17" s="176"/>
      <c r="AD17" s="176"/>
      <c r="AE17" s="176"/>
      <c r="AF17" s="176"/>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row>
    <row r="18" spans="12:67" s="177" customFormat="1" x14ac:dyDescent="0.25">
      <c r="N18" s="179"/>
      <c r="O18" s="180"/>
      <c r="P18" s="176"/>
      <c r="Q18" s="176"/>
      <c r="R18" s="176"/>
      <c r="S18" s="176"/>
      <c r="T18" s="176"/>
      <c r="U18" s="176"/>
      <c r="V18" s="176"/>
      <c r="W18" s="235"/>
      <c r="X18" s="216"/>
      <c r="Y18" s="176"/>
      <c r="Z18" s="176"/>
      <c r="AA18" s="176"/>
      <c r="AB18" s="176"/>
      <c r="AC18" s="176"/>
      <c r="AD18" s="176"/>
      <c r="AE18" s="176"/>
      <c r="AF18" s="176"/>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2:67" s="177" customFormat="1" x14ac:dyDescent="0.25">
      <c r="N19" s="179"/>
      <c r="O19" s="180"/>
      <c r="P19" s="176"/>
      <c r="Q19" s="176"/>
      <c r="R19" s="176"/>
      <c r="S19" s="176"/>
      <c r="T19" s="176"/>
      <c r="U19" s="176"/>
      <c r="V19" s="176"/>
      <c r="W19" s="235"/>
      <c r="X19" s="216"/>
      <c r="Y19" s="176"/>
      <c r="Z19" s="176"/>
      <c r="AA19" s="176"/>
      <c r="AB19" s="176"/>
      <c r="AC19" s="176"/>
      <c r="AD19" s="176"/>
      <c r="AE19" s="176"/>
      <c r="AF19" s="176"/>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2:67" s="177" customFormat="1" x14ac:dyDescent="0.25">
      <c r="N20" s="179"/>
      <c r="O20" s="180"/>
      <c r="P20" s="176"/>
      <c r="Q20" s="176"/>
      <c r="R20" s="176"/>
      <c r="S20" s="176"/>
      <c r="T20" s="176"/>
      <c r="U20" s="176"/>
      <c r="V20" s="176"/>
      <c r="W20" s="235"/>
      <c r="X20" s="216"/>
      <c r="Y20" s="176"/>
      <c r="Z20" s="176"/>
      <c r="AA20" s="176"/>
      <c r="AB20" s="176"/>
      <c r="AC20" s="176"/>
      <c r="AD20" s="176"/>
      <c r="AE20" s="176"/>
      <c r="AF20" s="176"/>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row>
    <row r="21" spans="12:67" s="177" customFormat="1" x14ac:dyDescent="0.25">
      <c r="N21" s="179"/>
      <c r="O21" s="180"/>
      <c r="P21" s="176"/>
      <c r="Q21" s="176"/>
      <c r="R21" s="176"/>
      <c r="S21" s="176"/>
      <c r="T21" s="176"/>
      <c r="U21" s="176"/>
      <c r="V21" s="176"/>
      <c r="W21" s="235"/>
      <c r="X21" s="216"/>
      <c r="Y21" s="176"/>
      <c r="Z21" s="176"/>
      <c r="AA21" s="176"/>
      <c r="AB21" s="176"/>
      <c r="AC21" s="176"/>
      <c r="AD21" s="176"/>
      <c r="AE21" s="176"/>
      <c r="AF21" s="176"/>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2:67" s="172" customFormat="1" x14ac:dyDescent="0.25">
      <c r="L22" s="174"/>
      <c r="M22" s="169"/>
      <c r="N22" s="170"/>
      <c r="O22" s="170"/>
      <c r="P22" s="170"/>
      <c r="Q22" s="170"/>
      <c r="R22" s="170"/>
      <c r="S22" s="170"/>
      <c r="T22" s="170"/>
      <c r="U22" s="170"/>
      <c r="W22" s="232"/>
      <c r="X22" s="215"/>
      <c r="Y22" s="170"/>
      <c r="Z22" s="170"/>
      <c r="AA22" s="170"/>
      <c r="AB22" s="170"/>
      <c r="AC22" s="170"/>
      <c r="AD22" s="170"/>
      <c r="AE22" s="170"/>
      <c r="AF22" s="170"/>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row>
    <row r="23" spans="12:67" s="172" customFormat="1" x14ac:dyDescent="0.25">
      <c r="L23" s="174"/>
      <c r="M23" s="169"/>
      <c r="N23" s="170"/>
      <c r="O23" s="170"/>
      <c r="P23" s="170"/>
      <c r="Q23" s="170"/>
      <c r="R23" s="170"/>
      <c r="S23" s="170"/>
      <c r="T23" s="170"/>
      <c r="U23" s="170"/>
      <c r="W23" s="232"/>
      <c r="X23" s="215"/>
      <c r="Y23" s="170"/>
      <c r="Z23" s="170"/>
      <c r="AA23" s="170"/>
      <c r="AB23" s="170"/>
      <c r="AC23" s="170"/>
      <c r="AD23" s="170"/>
      <c r="AE23" s="170"/>
      <c r="AF23" s="170"/>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row>
    <row r="24" spans="12:67" s="172" customFormat="1" x14ac:dyDescent="0.25">
      <c r="L24" s="174"/>
      <c r="M24" s="169"/>
      <c r="N24" s="170"/>
      <c r="O24" s="170"/>
      <c r="P24" s="170"/>
      <c r="Q24" s="170"/>
      <c r="R24" s="170"/>
      <c r="S24" s="170"/>
      <c r="T24" s="170"/>
      <c r="U24" s="170"/>
      <c r="W24" s="232"/>
      <c r="X24" s="215"/>
      <c r="Y24" s="170"/>
      <c r="Z24" s="170"/>
      <c r="AA24" s="170"/>
      <c r="AB24" s="170"/>
      <c r="AC24" s="170"/>
      <c r="AD24" s="170"/>
      <c r="AE24" s="170"/>
      <c r="AF24" s="170"/>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row>
    <row r="25" spans="12:67" s="172" customFormat="1" x14ac:dyDescent="0.25">
      <c r="L25" s="174"/>
      <c r="M25" s="169"/>
      <c r="N25" s="170"/>
      <c r="O25" s="170"/>
      <c r="P25" s="170"/>
      <c r="Q25" s="170"/>
      <c r="R25" s="170"/>
      <c r="S25" s="170"/>
      <c r="T25" s="170"/>
      <c r="U25" s="170"/>
      <c r="W25" s="232"/>
      <c r="X25" s="215"/>
      <c r="Y25" s="170"/>
      <c r="Z25" s="170"/>
      <c r="AA25" s="170"/>
      <c r="AB25" s="170"/>
      <c r="AC25" s="170"/>
      <c r="AD25" s="170"/>
      <c r="AE25" s="170"/>
      <c r="AF25" s="170"/>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row>
    <row r="26" spans="12:67" s="172" customFormat="1" x14ac:dyDescent="0.25">
      <c r="L26" s="174"/>
      <c r="M26" s="169"/>
      <c r="N26" s="170"/>
      <c r="O26" s="170"/>
      <c r="P26" s="170"/>
      <c r="Q26" s="170"/>
      <c r="R26" s="170"/>
      <c r="S26" s="170"/>
      <c r="T26" s="170"/>
      <c r="U26" s="170"/>
      <c r="W26" s="232"/>
      <c r="X26" s="215"/>
      <c r="Y26" s="170"/>
      <c r="Z26" s="170"/>
      <c r="AA26" s="170"/>
      <c r="AB26" s="170"/>
      <c r="AC26" s="170"/>
      <c r="AD26" s="170"/>
      <c r="AE26" s="170"/>
      <c r="AF26" s="170"/>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row>
    <row r="27" spans="12:67" s="172" customFormat="1" x14ac:dyDescent="0.25">
      <c r="L27" s="174"/>
      <c r="M27" s="169"/>
      <c r="N27" s="170"/>
      <c r="O27" s="170"/>
      <c r="P27" s="170"/>
      <c r="Q27" s="170"/>
      <c r="R27" s="170"/>
      <c r="S27" s="170"/>
      <c r="T27" s="170"/>
      <c r="U27" s="170"/>
      <c r="W27" s="232"/>
      <c r="X27" s="215"/>
      <c r="Y27" s="170"/>
      <c r="Z27" s="170"/>
      <c r="AA27" s="170"/>
      <c r="AB27" s="170"/>
      <c r="AC27" s="170"/>
      <c r="AD27" s="170"/>
      <c r="AE27" s="170"/>
      <c r="AF27" s="170"/>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row>
    <row r="28" spans="12:67" s="172" customFormat="1" x14ac:dyDescent="0.25">
      <c r="L28" s="174"/>
      <c r="M28" s="169"/>
      <c r="N28" s="170"/>
      <c r="O28" s="170"/>
      <c r="P28" s="170"/>
      <c r="Q28" s="170"/>
      <c r="R28" s="170"/>
      <c r="S28" s="170"/>
      <c r="T28" s="170"/>
      <c r="U28" s="170"/>
      <c r="W28" s="232"/>
      <c r="X28" s="215"/>
      <c r="Y28" s="170"/>
      <c r="Z28" s="170"/>
      <c r="AA28" s="170"/>
      <c r="AB28" s="170"/>
      <c r="AC28" s="170"/>
      <c r="AD28" s="170"/>
      <c r="AE28" s="170"/>
      <c r="AF28" s="170"/>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row>
    <row r="29" spans="12:67" s="172" customFormat="1" x14ac:dyDescent="0.25">
      <c r="L29" s="174"/>
      <c r="M29" s="169"/>
      <c r="N29" s="170"/>
      <c r="O29" s="170"/>
      <c r="P29" s="170"/>
      <c r="Q29" s="170"/>
      <c r="R29" s="170"/>
      <c r="S29" s="170"/>
      <c r="T29" s="170"/>
      <c r="U29" s="170"/>
      <c r="W29" s="232"/>
      <c r="X29" s="215"/>
      <c r="Y29" s="170"/>
      <c r="Z29" s="170"/>
      <c r="AA29" s="170"/>
      <c r="AB29" s="170"/>
      <c r="AC29" s="170"/>
      <c r="AD29" s="170"/>
      <c r="AE29" s="170"/>
      <c r="AF29" s="170"/>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row>
    <row r="30" spans="12:67" s="172" customFormat="1" x14ac:dyDescent="0.25">
      <c r="L30" s="174"/>
      <c r="M30" s="169"/>
      <c r="N30" s="170"/>
      <c r="O30" s="170"/>
      <c r="P30" s="170"/>
      <c r="Q30" s="170"/>
      <c r="R30" s="170"/>
      <c r="S30" s="170"/>
      <c r="T30" s="170"/>
      <c r="U30" s="170"/>
      <c r="W30" s="232"/>
      <c r="X30" s="215"/>
      <c r="Y30" s="170"/>
      <c r="Z30" s="170"/>
      <c r="AA30" s="170"/>
      <c r="AB30" s="170"/>
      <c r="AC30" s="170"/>
      <c r="AD30" s="170"/>
      <c r="AE30" s="170"/>
      <c r="AF30" s="170"/>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row>
    <row r="31" spans="12:67" s="172" customFormat="1" x14ac:dyDescent="0.25">
      <c r="L31" s="174"/>
      <c r="M31" s="169"/>
      <c r="N31" s="170"/>
      <c r="O31" s="170"/>
      <c r="P31" s="170"/>
      <c r="Q31" s="170"/>
      <c r="R31" s="170"/>
      <c r="S31" s="170"/>
      <c r="T31" s="170"/>
      <c r="U31" s="170"/>
      <c r="W31" s="232"/>
      <c r="X31" s="215"/>
      <c r="Y31" s="170"/>
      <c r="Z31" s="170"/>
      <c r="AA31" s="170"/>
      <c r="AB31" s="170"/>
      <c r="AC31" s="170"/>
      <c r="AD31" s="170"/>
      <c r="AE31" s="170"/>
      <c r="AF31" s="170"/>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row>
    <row r="32" spans="12:67" s="172" customFormat="1" x14ac:dyDescent="0.25">
      <c r="L32" s="174"/>
      <c r="M32" s="169"/>
      <c r="N32" s="170"/>
      <c r="O32" s="170"/>
      <c r="P32" s="170"/>
      <c r="Q32" s="170"/>
      <c r="R32" s="170"/>
      <c r="S32" s="170"/>
      <c r="T32" s="170"/>
      <c r="U32" s="170"/>
      <c r="W32" s="232"/>
      <c r="X32" s="215"/>
      <c r="Y32" s="170"/>
      <c r="Z32" s="170"/>
      <c r="AA32" s="170"/>
      <c r="AB32" s="170"/>
      <c r="AC32" s="170"/>
      <c r="AD32" s="170"/>
      <c r="AE32" s="170"/>
      <c r="AF32" s="170"/>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row>
    <row r="33" spans="12:67" s="172" customFormat="1" x14ac:dyDescent="0.25">
      <c r="L33" s="174"/>
      <c r="M33" s="169"/>
      <c r="N33" s="170"/>
      <c r="O33" s="170"/>
      <c r="P33" s="170"/>
      <c r="Q33" s="170"/>
      <c r="R33" s="170"/>
      <c r="S33" s="170"/>
      <c r="T33" s="170"/>
      <c r="U33" s="170"/>
      <c r="W33" s="232"/>
      <c r="X33" s="215"/>
      <c r="Y33" s="170"/>
      <c r="Z33" s="170"/>
      <c r="AA33" s="170"/>
      <c r="AB33" s="170"/>
      <c r="AC33" s="170"/>
      <c r="AD33" s="170"/>
      <c r="AE33" s="170"/>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row>
    <row r="34" spans="12:67" s="172" customFormat="1" x14ac:dyDescent="0.25">
      <c r="L34" s="174"/>
      <c r="M34" s="169"/>
      <c r="N34" s="170"/>
      <c r="O34" s="170"/>
      <c r="P34" s="170"/>
      <c r="Q34" s="170"/>
      <c r="R34" s="170"/>
      <c r="S34" s="170"/>
      <c r="T34" s="170"/>
      <c r="U34" s="170"/>
      <c r="W34" s="232"/>
      <c r="X34" s="215"/>
      <c r="Y34" s="170"/>
      <c r="Z34" s="170"/>
      <c r="AA34" s="170"/>
      <c r="AB34" s="170"/>
      <c r="AC34" s="170"/>
      <c r="AD34" s="170"/>
      <c r="AE34" s="170"/>
      <c r="AF34" s="170"/>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row>
    <row r="35" spans="12:67" s="172" customFormat="1" x14ac:dyDescent="0.25">
      <c r="L35" s="174"/>
      <c r="M35" s="169"/>
      <c r="N35" s="170"/>
      <c r="O35" s="170"/>
      <c r="P35" s="170"/>
      <c r="Q35" s="170"/>
      <c r="R35" s="170"/>
      <c r="S35" s="170"/>
      <c r="T35" s="170"/>
      <c r="U35" s="170"/>
      <c r="W35" s="232"/>
      <c r="X35" s="215"/>
      <c r="Y35" s="170"/>
      <c r="Z35" s="170"/>
      <c r="AA35" s="170"/>
      <c r="AB35" s="170"/>
      <c r="AC35" s="170"/>
      <c r="AD35" s="170"/>
      <c r="AE35" s="170"/>
      <c r="AF35" s="170"/>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row>
    <row r="36" spans="12:67" s="172" customFormat="1" x14ac:dyDescent="0.25">
      <c r="L36" s="174"/>
      <c r="M36" s="169"/>
      <c r="N36" s="170"/>
      <c r="O36" s="170"/>
      <c r="P36" s="170"/>
      <c r="Q36" s="170"/>
      <c r="R36" s="170"/>
      <c r="S36" s="170"/>
      <c r="T36" s="170"/>
      <c r="U36" s="170"/>
      <c r="W36" s="232"/>
      <c r="X36" s="215"/>
      <c r="Y36" s="170"/>
      <c r="Z36" s="170"/>
      <c r="AA36" s="170"/>
      <c r="AB36" s="170"/>
      <c r="AC36" s="170"/>
      <c r="AD36" s="170"/>
      <c r="AE36" s="170"/>
      <c r="AF36" s="170"/>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row>
    <row r="37" spans="12:67" s="172" customFormat="1" x14ac:dyDescent="0.25">
      <c r="L37" s="174"/>
      <c r="M37" s="169"/>
      <c r="N37" s="170"/>
      <c r="O37" s="170"/>
      <c r="P37" s="170"/>
      <c r="Q37" s="170"/>
      <c r="R37" s="170"/>
      <c r="S37" s="170"/>
      <c r="T37" s="170"/>
      <c r="U37" s="170"/>
      <c r="W37" s="232"/>
      <c r="X37" s="215"/>
      <c r="Y37" s="170"/>
      <c r="Z37" s="170"/>
      <c r="AA37" s="170"/>
      <c r="AB37" s="170"/>
      <c r="AC37" s="170"/>
      <c r="AD37" s="170"/>
      <c r="AE37" s="170"/>
      <c r="AF37" s="170"/>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row>
    <row r="38" spans="12:67" s="172" customFormat="1" x14ac:dyDescent="0.25">
      <c r="L38" s="174"/>
      <c r="M38" s="169"/>
      <c r="N38" s="170"/>
      <c r="O38" s="170"/>
      <c r="P38" s="170"/>
      <c r="Q38" s="170"/>
      <c r="R38" s="170"/>
      <c r="S38" s="170"/>
      <c r="T38" s="170"/>
      <c r="U38" s="170"/>
      <c r="W38" s="232"/>
      <c r="X38" s="215"/>
      <c r="Y38" s="170"/>
      <c r="Z38" s="170"/>
      <c r="AA38" s="170"/>
      <c r="AB38" s="170"/>
      <c r="AC38" s="170"/>
      <c r="AD38" s="170"/>
      <c r="AE38" s="170"/>
      <c r="AF38" s="170"/>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2:67" s="172" customFormat="1" x14ac:dyDescent="0.25">
      <c r="L39" s="174"/>
      <c r="M39" s="169"/>
      <c r="N39" s="170"/>
      <c r="O39" s="170"/>
      <c r="P39" s="170"/>
      <c r="Q39" s="170"/>
      <c r="R39" s="170"/>
      <c r="S39" s="170"/>
      <c r="T39" s="170"/>
      <c r="U39" s="170"/>
      <c r="W39" s="232"/>
      <c r="X39" s="215"/>
      <c r="Y39" s="170"/>
      <c r="Z39" s="170"/>
      <c r="AA39" s="170"/>
      <c r="AB39" s="170"/>
      <c r="AC39" s="170"/>
      <c r="AD39" s="170"/>
      <c r="AE39" s="170"/>
      <c r="AF39" s="170"/>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row>
    <row r="40" spans="12:67" s="172" customFormat="1" x14ac:dyDescent="0.25">
      <c r="L40" s="174"/>
      <c r="M40" s="169"/>
      <c r="N40" s="170"/>
      <c r="O40" s="170"/>
      <c r="P40" s="170"/>
      <c r="Q40" s="170"/>
      <c r="R40" s="170"/>
      <c r="S40" s="170"/>
      <c r="T40" s="170"/>
      <c r="U40" s="170"/>
      <c r="W40" s="232"/>
      <c r="X40" s="215"/>
      <c r="Y40" s="170"/>
      <c r="Z40" s="170"/>
      <c r="AA40" s="170"/>
      <c r="AB40" s="170"/>
      <c r="AC40" s="170"/>
      <c r="AD40" s="170"/>
      <c r="AE40" s="170"/>
      <c r="AF40" s="170"/>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row>
    <row r="41" spans="12:67" s="172" customFormat="1" x14ac:dyDescent="0.25">
      <c r="L41" s="174"/>
      <c r="M41" s="169"/>
      <c r="N41" s="170"/>
      <c r="O41" s="170"/>
      <c r="P41" s="170"/>
      <c r="Q41" s="170"/>
      <c r="R41" s="170"/>
      <c r="S41" s="170"/>
      <c r="T41" s="170"/>
      <c r="U41" s="170"/>
      <c r="W41" s="232"/>
      <c r="X41" s="215"/>
      <c r="Y41" s="170"/>
      <c r="Z41" s="170"/>
      <c r="AA41" s="170"/>
      <c r="AB41" s="170"/>
      <c r="AC41" s="170"/>
      <c r="AD41" s="170"/>
      <c r="AE41" s="170"/>
      <c r="AF41" s="170"/>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row>
    <row r="42" spans="12:67" s="172" customFormat="1" x14ac:dyDescent="0.25">
      <c r="L42" s="174"/>
      <c r="M42" s="169"/>
      <c r="N42" s="170"/>
      <c r="O42" s="170"/>
      <c r="P42" s="170"/>
      <c r="Q42" s="170"/>
      <c r="R42" s="170"/>
      <c r="S42" s="170"/>
      <c r="T42" s="170"/>
      <c r="U42" s="170"/>
      <c r="W42" s="232"/>
      <c r="X42" s="215"/>
      <c r="Y42" s="170"/>
      <c r="Z42" s="170"/>
      <c r="AA42" s="170"/>
      <c r="AB42" s="170"/>
      <c r="AC42" s="170"/>
      <c r="AD42" s="170"/>
      <c r="AE42" s="170"/>
      <c r="AF42" s="170"/>
      <c r="AG42" s="171"/>
      <c r="AH42" s="171"/>
      <c r="AI42" s="171"/>
      <c r="AJ42" s="171"/>
      <c r="AK42" s="171"/>
      <c r="AL42" s="171"/>
      <c r="AM42" s="171"/>
      <c r="AN42" s="171"/>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row>
    <row r="43" spans="12:67" s="172" customFormat="1" x14ac:dyDescent="0.25">
      <c r="L43" s="174"/>
      <c r="M43" s="169"/>
      <c r="N43" s="170"/>
      <c r="O43" s="170"/>
      <c r="P43" s="170"/>
      <c r="Q43" s="170"/>
      <c r="R43" s="170"/>
      <c r="S43" s="170"/>
      <c r="T43" s="170"/>
      <c r="U43" s="170"/>
      <c r="W43" s="232"/>
      <c r="X43" s="215"/>
      <c r="Y43" s="170"/>
      <c r="Z43" s="170"/>
      <c r="AA43" s="170"/>
      <c r="AB43" s="170"/>
      <c r="AC43" s="170"/>
      <c r="AD43" s="170"/>
      <c r="AE43" s="170"/>
      <c r="AF43" s="170"/>
      <c r="AG43" s="171"/>
      <c r="AH43" s="171"/>
      <c r="AI43" s="171"/>
      <c r="AJ43" s="171"/>
      <c r="AK43" s="171"/>
      <c r="AL43" s="171"/>
      <c r="AM43" s="171"/>
      <c r="AN43" s="171"/>
      <c r="AO43" s="171"/>
      <c r="AP43" s="171"/>
      <c r="AQ43" s="171"/>
      <c r="AR43" s="171"/>
      <c r="AS43" s="171"/>
      <c r="AT43" s="171"/>
      <c r="AU43" s="171"/>
      <c r="AV43" s="171"/>
      <c r="AW43" s="171"/>
      <c r="AX43" s="171"/>
      <c r="AY43" s="171"/>
      <c r="AZ43" s="171"/>
      <c r="BA43" s="171"/>
      <c r="BB43" s="171"/>
      <c r="BC43" s="171"/>
      <c r="BD43" s="171"/>
      <c r="BE43" s="171"/>
      <c r="BF43" s="171"/>
      <c r="BG43" s="171"/>
      <c r="BH43" s="171"/>
      <c r="BI43" s="171"/>
      <c r="BJ43" s="171"/>
      <c r="BK43" s="171"/>
      <c r="BL43" s="171"/>
      <c r="BM43" s="171"/>
      <c r="BN43" s="171"/>
      <c r="BO43" s="171"/>
    </row>
    <row r="44" spans="12:67" s="172" customFormat="1" x14ac:dyDescent="0.25">
      <c r="L44" s="174"/>
      <c r="M44" s="169"/>
      <c r="N44" s="170"/>
      <c r="O44" s="170"/>
      <c r="P44" s="170"/>
      <c r="Q44" s="170"/>
      <c r="R44" s="170"/>
      <c r="S44" s="170"/>
      <c r="T44" s="170"/>
      <c r="U44" s="170"/>
      <c r="W44" s="232"/>
      <c r="X44" s="215"/>
      <c r="Y44" s="170"/>
      <c r="Z44" s="170"/>
      <c r="AA44" s="170"/>
      <c r="AB44" s="170"/>
      <c r="AC44" s="170"/>
      <c r="AD44" s="170"/>
      <c r="AE44" s="170"/>
      <c r="AF44" s="170"/>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row>
    <row r="45" spans="12:67" s="172" customFormat="1" x14ac:dyDescent="0.25">
      <c r="L45" s="174"/>
      <c r="M45" s="169"/>
      <c r="N45" s="170"/>
      <c r="O45" s="170"/>
      <c r="P45" s="170"/>
      <c r="Q45" s="170"/>
      <c r="R45" s="170"/>
      <c r="S45" s="170"/>
      <c r="T45" s="170"/>
      <c r="U45" s="170"/>
      <c r="W45" s="232"/>
      <c r="X45" s="215"/>
      <c r="Y45" s="170"/>
      <c r="Z45" s="170"/>
      <c r="AA45" s="170"/>
      <c r="AB45" s="170"/>
      <c r="AC45" s="170"/>
      <c r="AD45" s="170"/>
      <c r="AE45" s="170"/>
      <c r="AF45" s="170"/>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c r="BM45" s="171"/>
      <c r="BN45" s="171"/>
      <c r="BO45" s="171"/>
    </row>
    <row r="46" spans="12:67" s="172" customFormat="1" x14ac:dyDescent="0.25">
      <c r="L46" s="174"/>
      <c r="M46" s="169"/>
      <c r="N46" s="170"/>
      <c r="O46" s="170"/>
      <c r="P46" s="170"/>
      <c r="Q46" s="170"/>
      <c r="R46" s="170"/>
      <c r="S46" s="170"/>
      <c r="T46" s="170"/>
      <c r="U46" s="170"/>
      <c r="W46" s="232"/>
      <c r="X46" s="215"/>
      <c r="Y46" s="170"/>
      <c r="Z46" s="170"/>
      <c r="AA46" s="170"/>
      <c r="AB46" s="170"/>
      <c r="AC46" s="170"/>
      <c r="AD46" s="170"/>
      <c r="AE46" s="170"/>
      <c r="AF46" s="170"/>
      <c r="AG46" s="171"/>
      <c r="AH46" s="171"/>
      <c r="AI46" s="171"/>
      <c r="AJ46" s="171"/>
      <c r="AK46" s="171"/>
      <c r="AL46" s="171"/>
      <c r="AM46" s="171"/>
      <c r="AN46" s="171"/>
      <c r="AO46" s="171"/>
      <c r="AP46" s="171"/>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1"/>
    </row>
    <row r="47" spans="12:67" s="172" customFormat="1" x14ac:dyDescent="0.25">
      <c r="L47" s="174"/>
      <c r="M47" s="169"/>
      <c r="N47" s="170"/>
      <c r="O47" s="170"/>
      <c r="P47" s="170"/>
      <c r="Q47" s="170"/>
      <c r="R47" s="170"/>
      <c r="S47" s="170"/>
      <c r="T47" s="170"/>
      <c r="U47" s="170"/>
      <c r="W47" s="232"/>
      <c r="X47" s="215"/>
      <c r="Y47" s="170"/>
      <c r="Z47" s="170"/>
      <c r="AA47" s="170"/>
      <c r="AB47" s="170"/>
      <c r="AC47" s="170"/>
      <c r="AD47" s="170"/>
      <c r="AE47" s="170"/>
      <c r="AF47" s="170"/>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row>
    <row r="48" spans="12:67" s="172" customFormat="1" x14ac:dyDescent="0.25">
      <c r="L48" s="174"/>
      <c r="M48" s="169"/>
      <c r="N48" s="170"/>
      <c r="O48" s="170"/>
      <c r="P48" s="170"/>
      <c r="Q48" s="170"/>
      <c r="R48" s="170"/>
      <c r="S48" s="170"/>
      <c r="T48" s="170"/>
      <c r="U48" s="170"/>
      <c r="W48" s="232"/>
      <c r="X48" s="215"/>
      <c r="Y48" s="170"/>
      <c r="Z48" s="170"/>
      <c r="AA48" s="170"/>
      <c r="AB48" s="170"/>
      <c r="AC48" s="170"/>
      <c r="AD48" s="170"/>
      <c r="AE48" s="170"/>
      <c r="AF48" s="170"/>
      <c r="AG48" s="171"/>
      <c r="AH48" s="171"/>
      <c r="AI48" s="171"/>
      <c r="AJ48" s="171"/>
      <c r="AK48" s="171"/>
      <c r="AL48" s="171"/>
      <c r="AM48" s="171"/>
      <c r="AN48" s="171"/>
      <c r="AO48" s="171"/>
      <c r="AP48" s="171"/>
      <c r="AQ48" s="171"/>
      <c r="AR48" s="171"/>
      <c r="AS48" s="171"/>
      <c r="AT48" s="171"/>
      <c r="AU48" s="171"/>
      <c r="AV48" s="171"/>
      <c r="AW48" s="171"/>
      <c r="AX48" s="171"/>
      <c r="AY48" s="171"/>
      <c r="AZ48" s="171"/>
      <c r="BA48" s="171"/>
      <c r="BB48" s="171"/>
      <c r="BC48" s="171"/>
      <c r="BD48" s="171"/>
      <c r="BE48" s="171"/>
      <c r="BF48" s="171"/>
      <c r="BG48" s="171"/>
      <c r="BH48" s="171"/>
      <c r="BI48" s="171"/>
      <c r="BJ48" s="171"/>
      <c r="BK48" s="171"/>
      <c r="BL48" s="171"/>
      <c r="BM48" s="171"/>
      <c r="BN48" s="171"/>
      <c r="BO48" s="171"/>
    </row>
    <row r="49" spans="12:67" s="172" customFormat="1" x14ac:dyDescent="0.25">
      <c r="L49" s="174"/>
      <c r="M49" s="169"/>
      <c r="N49" s="170"/>
      <c r="O49" s="170"/>
      <c r="P49" s="170"/>
      <c r="Q49" s="170"/>
      <c r="R49" s="170"/>
      <c r="S49" s="170"/>
      <c r="T49" s="170"/>
      <c r="U49" s="170"/>
      <c r="W49" s="232"/>
      <c r="X49" s="215"/>
      <c r="Y49" s="170"/>
      <c r="Z49" s="170"/>
      <c r="AA49" s="170"/>
      <c r="AB49" s="170"/>
      <c r="AC49" s="170"/>
      <c r="AD49" s="170"/>
      <c r="AE49" s="170"/>
      <c r="AF49" s="170"/>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row>
    <row r="50" spans="12:67" s="172" customFormat="1" x14ac:dyDescent="0.25">
      <c r="L50" s="174"/>
      <c r="M50" s="169"/>
      <c r="N50" s="170"/>
      <c r="O50" s="170"/>
      <c r="P50" s="170"/>
      <c r="Q50" s="170"/>
      <c r="R50" s="170"/>
      <c r="S50" s="170"/>
      <c r="T50" s="170"/>
      <c r="U50" s="170"/>
      <c r="W50" s="232"/>
      <c r="X50" s="215"/>
      <c r="Y50" s="170"/>
      <c r="Z50" s="170"/>
      <c r="AA50" s="170"/>
      <c r="AB50" s="170"/>
      <c r="AC50" s="170"/>
      <c r="AD50" s="170"/>
      <c r="AE50" s="170"/>
      <c r="AF50" s="170"/>
      <c r="AG50" s="171"/>
      <c r="AH50" s="171"/>
      <c r="AI50" s="171"/>
      <c r="AJ50" s="171"/>
      <c r="AK50" s="171"/>
      <c r="AL50" s="171"/>
      <c r="AM50" s="171"/>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row>
    <row r="51" spans="12:67" s="172" customFormat="1" x14ac:dyDescent="0.25">
      <c r="L51" s="174"/>
      <c r="M51" s="169"/>
      <c r="N51" s="170"/>
      <c r="O51" s="170"/>
      <c r="P51" s="170"/>
      <c r="Q51" s="170"/>
      <c r="R51" s="170"/>
      <c r="S51" s="170"/>
      <c r="T51" s="170"/>
      <c r="U51" s="170"/>
      <c r="W51" s="232"/>
      <c r="X51" s="215"/>
      <c r="Y51" s="170"/>
      <c r="Z51" s="170"/>
      <c r="AA51" s="170"/>
      <c r="AB51" s="170"/>
      <c r="AC51" s="170"/>
      <c r="AD51" s="170"/>
      <c r="AE51" s="170"/>
      <c r="AF51" s="170"/>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c r="BM51" s="171"/>
      <c r="BN51" s="171"/>
      <c r="BO51" s="171"/>
    </row>
    <row r="52" spans="12:67" s="172" customFormat="1" x14ac:dyDescent="0.25">
      <c r="L52" s="174"/>
      <c r="M52" s="169"/>
      <c r="N52" s="170"/>
      <c r="O52" s="170"/>
      <c r="P52" s="170"/>
      <c r="Q52" s="170"/>
      <c r="R52" s="170"/>
      <c r="S52" s="170"/>
      <c r="T52" s="170"/>
      <c r="U52" s="170"/>
      <c r="W52" s="232"/>
      <c r="X52" s="215"/>
      <c r="Y52" s="170"/>
      <c r="Z52" s="170"/>
      <c r="AA52" s="170"/>
      <c r="AB52" s="170"/>
      <c r="AC52" s="170"/>
      <c r="AD52" s="170"/>
      <c r="AE52" s="170"/>
      <c r="AF52" s="170"/>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1"/>
      <c r="BH52" s="171"/>
      <c r="BI52" s="171"/>
      <c r="BJ52" s="171"/>
      <c r="BK52" s="171"/>
      <c r="BL52" s="171"/>
      <c r="BM52" s="171"/>
      <c r="BN52" s="171"/>
      <c r="BO52" s="171"/>
    </row>
    <row r="53" spans="12:67" s="172" customFormat="1" x14ac:dyDescent="0.25">
      <c r="L53" s="174"/>
      <c r="M53" s="169"/>
      <c r="N53" s="170"/>
      <c r="O53" s="170"/>
      <c r="P53" s="170"/>
      <c r="Q53" s="170"/>
      <c r="R53" s="170"/>
      <c r="S53" s="170"/>
      <c r="T53" s="170"/>
      <c r="U53" s="170"/>
      <c r="W53" s="232"/>
      <c r="X53" s="215"/>
      <c r="Y53" s="170"/>
      <c r="Z53" s="170"/>
      <c r="AA53" s="170"/>
      <c r="AB53" s="170"/>
      <c r="AC53" s="170"/>
      <c r="AD53" s="170"/>
      <c r="AE53" s="170"/>
      <c r="AF53" s="170"/>
      <c r="AG53" s="171"/>
      <c r="AH53" s="171"/>
      <c r="AI53" s="171"/>
      <c r="AJ53" s="171"/>
      <c r="AK53" s="171"/>
      <c r="AL53" s="171"/>
      <c r="AM53" s="171"/>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row>
    <row r="54" spans="12:67" s="172" customFormat="1" x14ac:dyDescent="0.25">
      <c r="L54" s="174"/>
      <c r="M54" s="169"/>
      <c r="N54" s="170"/>
      <c r="O54" s="170"/>
      <c r="P54" s="170"/>
      <c r="Q54" s="170"/>
      <c r="R54" s="170"/>
      <c r="S54" s="170"/>
      <c r="T54" s="170"/>
      <c r="U54" s="170"/>
      <c r="W54" s="232"/>
      <c r="X54" s="215"/>
      <c r="Y54" s="170"/>
      <c r="Z54" s="170"/>
      <c r="AA54" s="170"/>
      <c r="AB54" s="170"/>
      <c r="AC54" s="170"/>
      <c r="AD54" s="170"/>
      <c r="AE54" s="170"/>
      <c r="AF54" s="170"/>
      <c r="AG54" s="171"/>
      <c r="AH54" s="171"/>
      <c r="AI54" s="171"/>
      <c r="AJ54" s="171"/>
      <c r="AK54" s="171"/>
      <c r="AL54" s="171"/>
      <c r="AM54" s="171"/>
      <c r="AN54" s="171"/>
      <c r="AO54" s="171"/>
      <c r="AP54" s="171"/>
      <c r="AQ54" s="171"/>
      <c r="AR54" s="171"/>
      <c r="AS54" s="171"/>
      <c r="AT54" s="171"/>
      <c r="AU54" s="171"/>
      <c r="AV54" s="171"/>
      <c r="AW54" s="171"/>
      <c r="AX54" s="171"/>
      <c r="AY54" s="171"/>
      <c r="AZ54" s="171"/>
      <c r="BA54" s="171"/>
      <c r="BB54" s="171"/>
      <c r="BC54" s="171"/>
      <c r="BD54" s="171"/>
      <c r="BE54" s="171"/>
      <c r="BF54" s="171"/>
      <c r="BG54" s="171"/>
      <c r="BH54" s="171"/>
      <c r="BI54" s="171"/>
      <c r="BJ54" s="171"/>
      <c r="BK54" s="171"/>
      <c r="BL54" s="171"/>
      <c r="BM54" s="171"/>
      <c r="BN54" s="171"/>
      <c r="BO54" s="171"/>
    </row>
    <row r="55" spans="12:67" s="172" customFormat="1" x14ac:dyDescent="0.25">
      <c r="L55" s="174"/>
      <c r="M55" s="169"/>
      <c r="N55" s="170"/>
      <c r="O55" s="170"/>
      <c r="P55" s="170"/>
      <c r="Q55" s="170"/>
      <c r="R55" s="170"/>
      <c r="S55" s="170"/>
      <c r="T55" s="170"/>
      <c r="U55" s="170"/>
      <c r="W55" s="232"/>
      <c r="X55" s="215"/>
      <c r="Y55" s="170"/>
      <c r="Z55" s="170"/>
      <c r="AA55" s="170"/>
      <c r="AB55" s="170"/>
      <c r="AC55" s="170"/>
      <c r="AD55" s="170"/>
      <c r="AE55" s="170"/>
      <c r="AF55" s="170"/>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1"/>
      <c r="BG55" s="171"/>
      <c r="BH55" s="171"/>
      <c r="BI55" s="171"/>
      <c r="BJ55" s="171"/>
      <c r="BK55" s="171"/>
      <c r="BL55" s="171"/>
      <c r="BM55" s="171"/>
      <c r="BN55" s="171"/>
      <c r="BO55" s="171"/>
    </row>
    <row r="56" spans="12:67" s="172" customFormat="1" x14ac:dyDescent="0.25">
      <c r="L56" s="174"/>
      <c r="M56" s="169"/>
      <c r="N56" s="170"/>
      <c r="O56" s="170"/>
      <c r="P56" s="170"/>
      <c r="Q56" s="170"/>
      <c r="R56" s="170"/>
      <c r="S56" s="170"/>
      <c r="T56" s="170"/>
      <c r="U56" s="170"/>
      <c r="W56" s="232"/>
      <c r="X56" s="215"/>
      <c r="Y56" s="170"/>
      <c r="Z56" s="170"/>
      <c r="AA56" s="170"/>
      <c r="AB56" s="170"/>
      <c r="AC56" s="170"/>
      <c r="AD56" s="170"/>
      <c r="AE56" s="170"/>
      <c r="AF56" s="170"/>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row>
    <row r="57" spans="12:67" s="172" customFormat="1" x14ac:dyDescent="0.25">
      <c r="L57" s="174"/>
      <c r="M57" s="169"/>
      <c r="N57" s="170"/>
      <c r="O57" s="170"/>
      <c r="P57" s="170"/>
      <c r="Q57" s="170"/>
      <c r="R57" s="170"/>
      <c r="S57" s="170"/>
      <c r="T57" s="170"/>
      <c r="U57" s="170"/>
      <c r="W57" s="232"/>
      <c r="X57" s="215"/>
      <c r="Y57" s="170"/>
      <c r="Z57" s="170"/>
      <c r="AA57" s="170"/>
      <c r="AB57" s="170"/>
      <c r="AC57" s="170"/>
      <c r="AD57" s="170"/>
      <c r="AE57" s="170"/>
      <c r="AF57" s="170"/>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row>
    <row r="58" spans="12:67" s="172" customFormat="1" x14ac:dyDescent="0.25">
      <c r="L58" s="174"/>
      <c r="M58" s="169"/>
      <c r="N58" s="170"/>
      <c r="O58" s="170"/>
      <c r="P58" s="170"/>
      <c r="Q58" s="170"/>
      <c r="R58" s="170"/>
      <c r="S58" s="170"/>
      <c r="T58" s="170"/>
      <c r="U58" s="170"/>
      <c r="W58" s="232"/>
      <c r="X58" s="215"/>
      <c r="Y58" s="170"/>
      <c r="Z58" s="170"/>
      <c r="AA58" s="170"/>
      <c r="AB58" s="170"/>
      <c r="AC58" s="170"/>
      <c r="AD58" s="170"/>
      <c r="AE58" s="170"/>
      <c r="AF58" s="170"/>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row>
    <row r="59" spans="12:67" s="172" customFormat="1" x14ac:dyDescent="0.25">
      <c r="L59" s="174"/>
      <c r="M59" s="169"/>
      <c r="N59" s="170"/>
      <c r="O59" s="170"/>
      <c r="P59" s="170"/>
      <c r="Q59" s="170"/>
      <c r="R59" s="170"/>
      <c r="S59" s="170"/>
      <c r="T59" s="170"/>
      <c r="U59" s="170"/>
      <c r="W59" s="232"/>
      <c r="X59" s="215"/>
      <c r="Y59" s="170"/>
      <c r="Z59" s="170"/>
      <c r="AA59" s="170"/>
      <c r="AB59" s="170"/>
      <c r="AC59" s="170"/>
      <c r="AD59" s="170"/>
      <c r="AE59" s="170"/>
      <c r="AF59" s="170"/>
      <c r="AG59" s="171"/>
      <c r="AH59" s="171"/>
      <c r="AI59" s="171"/>
      <c r="AJ59" s="171"/>
      <c r="AK59" s="171"/>
      <c r="AL59" s="171"/>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row>
    <row r="60" spans="12:67" s="172" customFormat="1" x14ac:dyDescent="0.25">
      <c r="L60" s="174"/>
      <c r="M60" s="169"/>
      <c r="N60" s="170"/>
      <c r="O60" s="170"/>
      <c r="P60" s="170"/>
      <c r="Q60" s="170"/>
      <c r="R60" s="170"/>
      <c r="S60" s="170"/>
      <c r="T60" s="170"/>
      <c r="U60" s="170"/>
      <c r="W60" s="232"/>
      <c r="X60" s="215"/>
      <c r="Y60" s="170"/>
      <c r="Z60" s="170"/>
      <c r="AA60" s="170"/>
      <c r="AB60" s="170"/>
      <c r="AC60" s="170"/>
      <c r="AD60" s="170"/>
      <c r="AE60" s="170"/>
      <c r="AF60" s="170"/>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1"/>
    </row>
    <row r="61" spans="12:67" s="172" customFormat="1" x14ac:dyDescent="0.25">
      <c r="L61" s="174"/>
      <c r="M61" s="169"/>
      <c r="N61" s="170"/>
      <c r="O61" s="170"/>
      <c r="P61" s="170"/>
      <c r="Q61" s="170"/>
      <c r="R61" s="170"/>
      <c r="S61" s="170"/>
      <c r="T61" s="170"/>
      <c r="U61" s="170"/>
      <c r="W61" s="232"/>
      <c r="X61" s="215"/>
      <c r="Y61" s="170"/>
      <c r="Z61" s="170"/>
      <c r="AA61" s="170"/>
      <c r="AB61" s="170"/>
      <c r="AC61" s="170"/>
      <c r="AD61" s="170"/>
      <c r="AE61" s="170"/>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1"/>
      <c r="BG61" s="171"/>
      <c r="BH61" s="171"/>
      <c r="BI61" s="171"/>
      <c r="BJ61" s="171"/>
      <c r="BK61" s="171"/>
      <c r="BL61" s="171"/>
      <c r="BM61" s="171"/>
      <c r="BN61" s="171"/>
      <c r="BO61" s="171"/>
    </row>
    <row r="62" spans="12:67" s="172" customFormat="1" x14ac:dyDescent="0.25">
      <c r="L62" s="174"/>
      <c r="M62" s="169"/>
      <c r="N62" s="170"/>
      <c r="O62" s="170"/>
      <c r="P62" s="170"/>
      <c r="Q62" s="170"/>
      <c r="R62" s="170"/>
      <c r="S62" s="170"/>
      <c r="T62" s="170"/>
      <c r="U62" s="170"/>
      <c r="W62" s="232"/>
      <c r="X62" s="215"/>
      <c r="Y62" s="170"/>
      <c r="Z62" s="170"/>
      <c r="AA62" s="170"/>
      <c r="AB62" s="170"/>
      <c r="AC62" s="170"/>
      <c r="AD62" s="170"/>
      <c r="AE62" s="170"/>
      <c r="AF62" s="170"/>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row>
    <row r="63" spans="12:67" s="172" customFormat="1" x14ac:dyDescent="0.25">
      <c r="L63" s="174"/>
      <c r="M63" s="169"/>
      <c r="N63" s="170"/>
      <c r="O63" s="170"/>
      <c r="P63" s="170"/>
      <c r="Q63" s="170"/>
      <c r="R63" s="170"/>
      <c r="S63" s="170"/>
      <c r="T63" s="170"/>
      <c r="U63" s="170"/>
      <c r="W63" s="232"/>
      <c r="X63" s="215"/>
      <c r="Y63" s="170"/>
      <c r="Z63" s="170"/>
      <c r="AA63" s="170"/>
      <c r="AB63" s="170"/>
      <c r="AC63" s="170"/>
      <c r="AD63" s="170"/>
      <c r="AE63" s="170"/>
      <c r="AF63" s="170"/>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71"/>
      <c r="BG63" s="171"/>
      <c r="BH63" s="171"/>
      <c r="BI63" s="171"/>
      <c r="BJ63" s="171"/>
      <c r="BK63" s="171"/>
      <c r="BL63" s="171"/>
      <c r="BM63" s="171"/>
      <c r="BN63" s="171"/>
      <c r="BO63" s="171"/>
    </row>
    <row r="64" spans="12:67" s="172" customFormat="1" x14ac:dyDescent="0.25">
      <c r="L64" s="174"/>
      <c r="M64" s="169"/>
      <c r="N64" s="170"/>
      <c r="O64" s="170"/>
      <c r="P64" s="170"/>
      <c r="Q64" s="170"/>
      <c r="R64" s="170"/>
      <c r="S64" s="170"/>
      <c r="T64" s="170"/>
      <c r="U64" s="170"/>
      <c r="W64" s="232"/>
      <c r="X64" s="215"/>
      <c r="Y64" s="170"/>
      <c r="Z64" s="170"/>
      <c r="AA64" s="170"/>
      <c r="AB64" s="170"/>
      <c r="AC64" s="170"/>
      <c r="AD64" s="170"/>
      <c r="AE64" s="170"/>
      <c r="AF64" s="170"/>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1"/>
    </row>
    <row r="65" spans="12:67" s="172" customFormat="1" x14ac:dyDescent="0.25">
      <c r="L65" s="174"/>
      <c r="M65" s="169"/>
      <c r="N65" s="170"/>
      <c r="O65" s="170"/>
      <c r="P65" s="170"/>
      <c r="Q65" s="170"/>
      <c r="R65" s="170"/>
      <c r="S65" s="170"/>
      <c r="T65" s="170"/>
      <c r="U65" s="170"/>
      <c r="W65" s="232"/>
      <c r="X65" s="215"/>
      <c r="Y65" s="170"/>
      <c r="Z65" s="170"/>
      <c r="AA65" s="170"/>
      <c r="AB65" s="170"/>
      <c r="AC65" s="170"/>
      <c r="AD65" s="170"/>
      <c r="AE65" s="170"/>
      <c r="AF65" s="170"/>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71"/>
      <c r="BG65" s="171"/>
      <c r="BH65" s="171"/>
      <c r="BI65" s="171"/>
      <c r="BJ65" s="171"/>
      <c r="BK65" s="171"/>
      <c r="BL65" s="171"/>
      <c r="BM65" s="171"/>
      <c r="BN65" s="171"/>
      <c r="BO65" s="171"/>
    </row>
    <row r="66" spans="12:67" s="172" customFormat="1" x14ac:dyDescent="0.25">
      <c r="L66" s="174"/>
      <c r="M66" s="169"/>
      <c r="N66" s="170"/>
      <c r="O66" s="170"/>
      <c r="P66" s="170"/>
      <c r="Q66" s="170"/>
      <c r="R66" s="170"/>
      <c r="S66" s="170"/>
      <c r="T66" s="170"/>
      <c r="U66" s="170"/>
      <c r="W66" s="232"/>
      <c r="X66" s="215"/>
      <c r="Y66" s="170"/>
      <c r="Z66" s="170"/>
      <c r="AA66" s="170"/>
      <c r="AB66" s="170"/>
      <c r="AC66" s="170"/>
      <c r="AD66" s="170"/>
      <c r="AE66" s="170"/>
      <c r="AF66" s="170"/>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71"/>
      <c r="BG66" s="171"/>
      <c r="BH66" s="171"/>
      <c r="BI66" s="171"/>
      <c r="BJ66" s="171"/>
      <c r="BK66" s="171"/>
      <c r="BL66" s="171"/>
      <c r="BM66" s="171"/>
      <c r="BN66" s="171"/>
      <c r="BO66" s="171"/>
    </row>
    <row r="67" spans="12:67" s="172" customFormat="1" x14ac:dyDescent="0.25">
      <c r="L67" s="174"/>
      <c r="M67" s="169"/>
      <c r="N67" s="170"/>
      <c r="O67" s="170"/>
      <c r="P67" s="170"/>
      <c r="Q67" s="170"/>
      <c r="R67" s="170"/>
      <c r="S67" s="170"/>
      <c r="T67" s="170"/>
      <c r="U67" s="170"/>
      <c r="W67" s="232"/>
      <c r="X67" s="215"/>
      <c r="Y67" s="170"/>
      <c r="Z67" s="170"/>
      <c r="AA67" s="170"/>
      <c r="AB67" s="170"/>
      <c r="AC67" s="170"/>
      <c r="AD67" s="170"/>
      <c r="AE67" s="170"/>
      <c r="AF67" s="170"/>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row>
    <row r="68" spans="12:67" s="172" customFormat="1" x14ac:dyDescent="0.25">
      <c r="L68" s="174"/>
      <c r="M68" s="169"/>
      <c r="N68" s="170"/>
      <c r="O68" s="170"/>
      <c r="P68" s="170"/>
      <c r="Q68" s="170"/>
      <c r="R68" s="170"/>
      <c r="S68" s="170"/>
      <c r="T68" s="170"/>
      <c r="U68" s="170"/>
      <c r="W68" s="232"/>
      <c r="X68" s="215"/>
      <c r="Y68" s="170"/>
      <c r="Z68" s="170"/>
      <c r="AA68" s="170"/>
      <c r="AB68" s="170"/>
      <c r="AC68" s="170"/>
      <c r="AD68" s="170"/>
      <c r="AE68" s="170"/>
      <c r="AF68" s="170"/>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row>
    <row r="69" spans="12:67" s="172" customFormat="1" x14ac:dyDescent="0.25">
      <c r="L69" s="174"/>
      <c r="M69" s="169"/>
      <c r="N69" s="170"/>
      <c r="O69" s="170"/>
      <c r="P69" s="170"/>
      <c r="Q69" s="170"/>
      <c r="R69" s="170"/>
      <c r="S69" s="170"/>
      <c r="T69" s="170"/>
      <c r="U69" s="170"/>
      <c r="W69" s="232"/>
      <c r="X69" s="215"/>
      <c r="Y69" s="170"/>
      <c r="Z69" s="170"/>
      <c r="AA69" s="170"/>
      <c r="AB69" s="170"/>
      <c r="AC69" s="170"/>
      <c r="AD69" s="170"/>
      <c r="AE69" s="170"/>
      <c r="AF69" s="170"/>
      <c r="AG69" s="171"/>
      <c r="AH69" s="171"/>
      <c r="AI69" s="171"/>
      <c r="AJ69" s="171"/>
      <c r="AK69" s="171"/>
      <c r="AL69" s="171"/>
      <c r="AM69" s="171"/>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row>
    <row r="70" spans="12:67" s="172" customFormat="1" x14ac:dyDescent="0.25">
      <c r="L70" s="174"/>
      <c r="M70" s="169"/>
      <c r="N70" s="170"/>
      <c r="O70" s="170"/>
      <c r="P70" s="170"/>
      <c r="Q70" s="170"/>
      <c r="R70" s="170"/>
      <c r="S70" s="170"/>
      <c r="T70" s="170"/>
      <c r="U70" s="170"/>
      <c r="W70" s="232"/>
      <c r="X70" s="215"/>
      <c r="Y70" s="170"/>
      <c r="Z70" s="170"/>
      <c r="AA70" s="170"/>
      <c r="AB70" s="170"/>
      <c r="AC70" s="170"/>
      <c r="AD70" s="170"/>
      <c r="AE70" s="170"/>
      <c r="AF70" s="170"/>
      <c r="AG70" s="171"/>
      <c r="AH70" s="171"/>
      <c r="AI70" s="171"/>
      <c r="AJ70" s="171"/>
      <c r="AK70" s="171"/>
      <c r="AL70" s="171"/>
      <c r="AM70" s="171"/>
      <c r="AN70" s="171"/>
      <c r="AO70" s="171"/>
      <c r="AP70" s="171"/>
      <c r="AQ70" s="171"/>
      <c r="AR70" s="171"/>
      <c r="AS70" s="171"/>
      <c r="AT70" s="171"/>
      <c r="AU70" s="171"/>
      <c r="AV70" s="171"/>
      <c r="AW70" s="171"/>
      <c r="AX70" s="171"/>
      <c r="AY70" s="171"/>
      <c r="AZ70" s="171"/>
      <c r="BA70" s="171"/>
      <c r="BB70" s="171"/>
      <c r="BC70" s="171"/>
      <c r="BD70" s="171"/>
      <c r="BE70" s="171"/>
      <c r="BF70" s="171"/>
      <c r="BG70" s="171"/>
      <c r="BH70" s="171"/>
      <c r="BI70" s="171"/>
      <c r="BJ70" s="171"/>
      <c r="BK70" s="171"/>
      <c r="BL70" s="171"/>
      <c r="BM70" s="171"/>
      <c r="BN70" s="171"/>
      <c r="BO70" s="171"/>
    </row>
    <row r="71" spans="12:67" s="172" customFormat="1" x14ac:dyDescent="0.25">
      <c r="L71" s="174"/>
      <c r="M71" s="169"/>
      <c r="N71" s="170"/>
      <c r="O71" s="170"/>
      <c r="P71" s="170"/>
      <c r="Q71" s="170"/>
      <c r="R71" s="170"/>
      <c r="S71" s="170"/>
      <c r="T71" s="170"/>
      <c r="U71" s="170"/>
      <c r="W71" s="232"/>
      <c r="X71" s="215"/>
      <c r="Y71" s="170"/>
      <c r="Z71" s="170"/>
      <c r="AA71" s="170"/>
      <c r="AB71" s="170"/>
      <c r="AC71" s="170"/>
      <c r="AD71" s="170"/>
      <c r="AE71" s="170"/>
      <c r="AF71" s="170"/>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row>
    <row r="72" spans="12:67" s="172" customFormat="1" x14ac:dyDescent="0.25">
      <c r="L72" s="174"/>
      <c r="M72" s="169"/>
      <c r="N72" s="170"/>
      <c r="O72" s="170"/>
      <c r="P72" s="170"/>
      <c r="Q72" s="170"/>
      <c r="R72" s="170"/>
      <c r="S72" s="170"/>
      <c r="T72" s="170"/>
      <c r="U72" s="170"/>
      <c r="W72" s="232"/>
      <c r="X72" s="215"/>
      <c r="Y72" s="170"/>
      <c r="Z72" s="170"/>
      <c r="AA72" s="170"/>
      <c r="AB72" s="170"/>
      <c r="AC72" s="170"/>
      <c r="AD72" s="170"/>
      <c r="AE72" s="170"/>
      <c r="AF72" s="170"/>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row>
    <row r="73" spans="12:67" s="172" customFormat="1" x14ac:dyDescent="0.25">
      <c r="L73" s="174"/>
      <c r="M73" s="169"/>
      <c r="N73" s="170"/>
      <c r="O73" s="170"/>
      <c r="P73" s="170"/>
      <c r="Q73" s="170"/>
      <c r="R73" s="170"/>
      <c r="S73" s="170"/>
      <c r="T73" s="170"/>
      <c r="U73" s="170"/>
      <c r="W73" s="232"/>
      <c r="X73" s="215"/>
      <c r="Y73" s="170"/>
      <c r="Z73" s="170"/>
      <c r="AA73" s="170"/>
      <c r="AB73" s="170"/>
      <c r="AC73" s="170"/>
      <c r="AD73" s="170"/>
      <c r="AE73" s="170"/>
      <c r="AF73" s="170"/>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row>
    <row r="74" spans="12:67" s="172" customFormat="1" x14ac:dyDescent="0.25">
      <c r="L74" s="174"/>
      <c r="M74" s="169"/>
      <c r="N74" s="170"/>
      <c r="O74" s="170"/>
      <c r="P74" s="170"/>
      <c r="Q74" s="170"/>
      <c r="R74" s="170"/>
      <c r="S74" s="170"/>
      <c r="T74" s="170"/>
      <c r="U74" s="170"/>
      <c r="W74" s="232"/>
      <c r="X74" s="215"/>
      <c r="Y74" s="170"/>
      <c r="Z74" s="170"/>
      <c r="AA74" s="170"/>
      <c r="AB74" s="170"/>
      <c r="AC74" s="170"/>
      <c r="AD74" s="170"/>
      <c r="AE74" s="170"/>
      <c r="AF74" s="170"/>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row>
    <row r="75" spans="12:67" s="172" customFormat="1" x14ac:dyDescent="0.25">
      <c r="L75" s="174"/>
      <c r="M75" s="169"/>
      <c r="N75" s="170"/>
      <c r="O75" s="170"/>
      <c r="P75" s="170"/>
      <c r="Q75" s="170"/>
      <c r="R75" s="170"/>
      <c r="S75" s="170"/>
      <c r="T75" s="170"/>
      <c r="U75" s="170"/>
      <c r="W75" s="232"/>
      <c r="X75" s="215"/>
      <c r="Y75" s="170"/>
      <c r="Z75" s="170"/>
      <c r="AA75" s="170"/>
      <c r="AB75" s="170"/>
      <c r="AC75" s="170"/>
      <c r="AD75" s="170"/>
      <c r="AE75" s="170"/>
      <c r="AF75" s="170"/>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row>
    <row r="76" spans="12:67" s="172" customFormat="1" x14ac:dyDescent="0.25">
      <c r="L76" s="174"/>
      <c r="M76" s="169"/>
      <c r="N76" s="170"/>
      <c r="O76" s="170"/>
      <c r="P76" s="170"/>
      <c r="Q76" s="170"/>
      <c r="R76" s="170"/>
      <c r="S76" s="170"/>
      <c r="T76" s="170"/>
      <c r="U76" s="170"/>
      <c r="W76" s="232"/>
      <c r="X76" s="215"/>
      <c r="Y76" s="170"/>
      <c r="Z76" s="170"/>
      <c r="AA76" s="170"/>
      <c r="AB76" s="170"/>
      <c r="AC76" s="170"/>
      <c r="AD76" s="170"/>
      <c r="AE76" s="170"/>
      <c r="AF76" s="170"/>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row>
    <row r="77" spans="12:67" s="172" customFormat="1" x14ac:dyDescent="0.25">
      <c r="L77" s="174"/>
      <c r="M77" s="169"/>
      <c r="N77" s="170"/>
      <c r="O77" s="170"/>
      <c r="P77" s="170"/>
      <c r="Q77" s="170"/>
      <c r="R77" s="170"/>
      <c r="S77" s="170"/>
      <c r="T77" s="170"/>
      <c r="U77" s="170"/>
      <c r="W77" s="232"/>
      <c r="X77" s="215"/>
      <c r="Y77" s="170"/>
      <c r="Z77" s="170"/>
      <c r="AA77" s="170"/>
      <c r="AB77" s="170"/>
      <c r="AC77" s="170"/>
      <c r="AD77" s="170"/>
      <c r="AE77" s="170"/>
      <c r="AF77" s="170"/>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row>
    <row r="78" spans="12:67" s="172" customFormat="1" x14ac:dyDescent="0.25">
      <c r="L78" s="174"/>
      <c r="M78" s="169"/>
      <c r="N78" s="170"/>
      <c r="O78" s="170"/>
      <c r="P78" s="170"/>
      <c r="Q78" s="170"/>
      <c r="R78" s="170"/>
      <c r="S78" s="170"/>
      <c r="T78" s="170"/>
      <c r="U78" s="170"/>
      <c r="W78" s="232"/>
      <c r="X78" s="215"/>
      <c r="Y78" s="170"/>
      <c r="Z78" s="170"/>
      <c r="AA78" s="170"/>
      <c r="AB78" s="170"/>
      <c r="AC78" s="170"/>
      <c r="AD78" s="170"/>
      <c r="AE78" s="170"/>
      <c r="AF78" s="170"/>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1"/>
      <c r="BF78" s="171"/>
      <c r="BG78" s="171"/>
      <c r="BH78" s="171"/>
      <c r="BI78" s="171"/>
      <c r="BJ78" s="171"/>
      <c r="BK78" s="171"/>
      <c r="BL78" s="171"/>
      <c r="BM78" s="171"/>
      <c r="BN78" s="171"/>
      <c r="BO78" s="171"/>
    </row>
    <row r="79" spans="12:67" s="172" customFormat="1" x14ac:dyDescent="0.25">
      <c r="L79" s="174"/>
      <c r="M79" s="169"/>
      <c r="N79" s="170"/>
      <c r="O79" s="170"/>
      <c r="P79" s="170"/>
      <c r="Q79" s="170"/>
      <c r="R79" s="170"/>
      <c r="S79" s="170"/>
      <c r="T79" s="170"/>
      <c r="U79" s="170"/>
      <c r="W79" s="232"/>
      <c r="X79" s="215"/>
      <c r="Y79" s="170"/>
      <c r="Z79" s="170"/>
      <c r="AA79" s="170"/>
      <c r="AB79" s="170"/>
      <c r="AC79" s="170"/>
      <c r="AD79" s="170"/>
      <c r="AE79" s="170"/>
      <c r="AF79" s="170"/>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1"/>
      <c r="BF79" s="171"/>
      <c r="BG79" s="171"/>
      <c r="BH79" s="171"/>
      <c r="BI79" s="171"/>
      <c r="BJ79" s="171"/>
      <c r="BK79" s="171"/>
      <c r="BL79" s="171"/>
      <c r="BM79" s="171"/>
      <c r="BN79" s="171"/>
      <c r="BO79" s="171"/>
    </row>
    <row r="80" spans="12:67" s="172" customFormat="1" x14ac:dyDescent="0.25">
      <c r="L80" s="174"/>
      <c r="M80" s="169"/>
      <c r="N80" s="170"/>
      <c r="O80" s="170"/>
      <c r="P80" s="170"/>
      <c r="Q80" s="170"/>
      <c r="R80" s="170"/>
      <c r="S80" s="170"/>
      <c r="T80" s="170"/>
      <c r="U80" s="170"/>
      <c r="W80" s="232"/>
      <c r="X80" s="215"/>
      <c r="Y80" s="170"/>
      <c r="Z80" s="170"/>
      <c r="AA80" s="170"/>
      <c r="AB80" s="170"/>
      <c r="AC80" s="170"/>
      <c r="AD80" s="170"/>
      <c r="AE80" s="170"/>
      <c r="AF80" s="170"/>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1"/>
      <c r="BG80" s="171"/>
      <c r="BH80" s="171"/>
      <c r="BI80" s="171"/>
      <c r="BJ80" s="171"/>
      <c r="BK80" s="171"/>
      <c r="BL80" s="171"/>
      <c r="BM80" s="171"/>
      <c r="BN80" s="171"/>
      <c r="BO80" s="171"/>
    </row>
    <row r="81" spans="12:67" s="172" customFormat="1" x14ac:dyDescent="0.25">
      <c r="L81" s="174"/>
      <c r="M81" s="169"/>
      <c r="N81" s="170"/>
      <c r="O81" s="170"/>
      <c r="P81" s="170"/>
      <c r="Q81" s="170"/>
      <c r="R81" s="170"/>
      <c r="S81" s="170"/>
      <c r="T81" s="170"/>
      <c r="U81" s="170"/>
      <c r="W81" s="232"/>
      <c r="X81" s="215"/>
      <c r="Y81" s="170"/>
      <c r="Z81" s="170"/>
      <c r="AA81" s="170"/>
      <c r="AB81" s="170"/>
      <c r="AC81" s="170"/>
      <c r="AD81" s="170"/>
      <c r="AE81" s="170"/>
      <c r="AF81" s="170"/>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1"/>
      <c r="BF81" s="171"/>
      <c r="BG81" s="171"/>
      <c r="BH81" s="171"/>
      <c r="BI81" s="171"/>
      <c r="BJ81" s="171"/>
      <c r="BK81" s="171"/>
      <c r="BL81" s="171"/>
      <c r="BM81" s="171"/>
      <c r="BN81" s="171"/>
      <c r="BO81" s="171"/>
    </row>
    <row r="82" spans="12:67" s="172" customFormat="1" x14ac:dyDescent="0.25">
      <c r="L82" s="174"/>
      <c r="M82" s="169"/>
      <c r="N82" s="170"/>
      <c r="O82" s="170"/>
      <c r="P82" s="170"/>
      <c r="Q82" s="170"/>
      <c r="R82" s="170"/>
      <c r="S82" s="170"/>
      <c r="T82" s="170"/>
      <c r="U82" s="170"/>
      <c r="W82" s="232"/>
      <c r="X82" s="215"/>
      <c r="Y82" s="170"/>
      <c r="Z82" s="170"/>
      <c r="AA82" s="170"/>
      <c r="AB82" s="170"/>
      <c r="AC82" s="170"/>
      <c r="AD82" s="170"/>
      <c r="AE82" s="170"/>
      <c r="AF82" s="170"/>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1"/>
      <c r="BF82" s="171"/>
      <c r="BG82" s="171"/>
      <c r="BH82" s="171"/>
      <c r="BI82" s="171"/>
      <c r="BJ82" s="171"/>
      <c r="BK82" s="171"/>
      <c r="BL82" s="171"/>
      <c r="BM82" s="171"/>
      <c r="BN82" s="171"/>
      <c r="BO82" s="171"/>
    </row>
    <row r="83" spans="12:67" s="172" customFormat="1" x14ac:dyDescent="0.25">
      <c r="L83" s="174"/>
      <c r="M83" s="169"/>
      <c r="N83" s="170"/>
      <c r="O83" s="170"/>
      <c r="P83" s="170"/>
      <c r="Q83" s="170"/>
      <c r="R83" s="170"/>
      <c r="S83" s="170"/>
      <c r="T83" s="170"/>
      <c r="U83" s="170"/>
      <c r="W83" s="232"/>
      <c r="X83" s="215"/>
      <c r="Y83" s="170"/>
      <c r="Z83" s="170"/>
      <c r="AA83" s="170"/>
      <c r="AB83" s="170"/>
      <c r="AC83" s="170"/>
      <c r="AD83" s="170"/>
      <c r="AE83" s="170"/>
      <c r="AF83" s="170"/>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1"/>
      <c r="BF83" s="171"/>
      <c r="BG83" s="171"/>
      <c r="BH83" s="171"/>
      <c r="BI83" s="171"/>
      <c r="BJ83" s="171"/>
      <c r="BK83" s="171"/>
      <c r="BL83" s="171"/>
      <c r="BM83" s="171"/>
      <c r="BN83" s="171"/>
      <c r="BO83" s="171"/>
    </row>
    <row r="84" spans="12:67" s="172" customFormat="1" x14ac:dyDescent="0.25">
      <c r="L84" s="174"/>
      <c r="M84" s="169"/>
      <c r="N84" s="170"/>
      <c r="O84" s="170"/>
      <c r="P84" s="170"/>
      <c r="Q84" s="170"/>
      <c r="R84" s="170"/>
      <c r="S84" s="170"/>
      <c r="T84" s="170"/>
      <c r="U84" s="170"/>
      <c r="W84" s="232"/>
      <c r="X84" s="215"/>
      <c r="Y84" s="170"/>
      <c r="Z84" s="170"/>
      <c r="AA84" s="170"/>
      <c r="AB84" s="170"/>
      <c r="AC84" s="170"/>
      <c r="AD84" s="170"/>
      <c r="AE84" s="170"/>
      <c r="AF84" s="170"/>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1"/>
      <c r="BF84" s="171"/>
      <c r="BG84" s="171"/>
      <c r="BH84" s="171"/>
      <c r="BI84" s="171"/>
      <c r="BJ84" s="171"/>
      <c r="BK84" s="171"/>
      <c r="BL84" s="171"/>
      <c r="BM84" s="171"/>
      <c r="BN84" s="171"/>
      <c r="BO84" s="171"/>
    </row>
    <row r="85" spans="12:67" s="172" customFormat="1" x14ac:dyDescent="0.25">
      <c r="L85" s="174"/>
      <c r="M85" s="169"/>
      <c r="N85" s="170"/>
      <c r="O85" s="170"/>
      <c r="P85" s="170"/>
      <c r="Q85" s="170"/>
      <c r="R85" s="170"/>
      <c r="S85" s="170"/>
      <c r="T85" s="170"/>
      <c r="U85" s="170"/>
      <c r="W85" s="232"/>
      <c r="X85" s="215"/>
      <c r="Y85" s="170"/>
      <c r="Z85" s="170"/>
      <c r="AA85" s="170"/>
      <c r="AB85" s="170"/>
      <c r="AC85" s="170"/>
      <c r="AD85" s="170"/>
      <c r="AE85" s="170"/>
      <c r="AF85" s="170"/>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row>
    <row r="86" spans="12:67" s="172" customFormat="1" x14ac:dyDescent="0.25">
      <c r="L86" s="174"/>
      <c r="M86" s="169"/>
      <c r="N86" s="170"/>
      <c r="O86" s="170"/>
      <c r="P86" s="170"/>
      <c r="Q86" s="170"/>
      <c r="R86" s="170"/>
      <c r="S86" s="170"/>
      <c r="T86" s="170"/>
      <c r="U86" s="170"/>
      <c r="W86" s="232"/>
      <c r="X86" s="215"/>
      <c r="Y86" s="170"/>
      <c r="Z86" s="170"/>
      <c r="AA86" s="170"/>
      <c r="AB86" s="170"/>
      <c r="AC86" s="170"/>
      <c r="AD86" s="170"/>
      <c r="AE86" s="170"/>
      <c r="AF86" s="170"/>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1"/>
      <c r="BF86" s="171"/>
      <c r="BG86" s="171"/>
      <c r="BH86" s="171"/>
      <c r="BI86" s="171"/>
      <c r="BJ86" s="171"/>
      <c r="BK86" s="171"/>
      <c r="BL86" s="171"/>
      <c r="BM86" s="171"/>
      <c r="BN86" s="171"/>
      <c r="BO86" s="171"/>
    </row>
    <row r="87" spans="12:67" s="172" customFormat="1" x14ac:dyDescent="0.25">
      <c r="L87" s="174"/>
      <c r="M87" s="169"/>
      <c r="N87" s="170"/>
      <c r="O87" s="170"/>
      <c r="P87" s="170"/>
      <c r="Q87" s="170"/>
      <c r="R87" s="170"/>
      <c r="S87" s="170"/>
      <c r="T87" s="170"/>
      <c r="U87" s="170"/>
      <c r="W87" s="232"/>
      <c r="X87" s="215"/>
      <c r="Y87" s="170"/>
      <c r="Z87" s="170"/>
      <c r="AA87" s="170"/>
      <c r="AB87" s="170"/>
      <c r="AC87" s="170"/>
      <c r="AD87" s="170"/>
      <c r="AE87" s="170"/>
      <c r="AF87" s="170"/>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1"/>
      <c r="BG87" s="171"/>
      <c r="BH87" s="171"/>
      <c r="BI87" s="171"/>
      <c r="BJ87" s="171"/>
      <c r="BK87" s="171"/>
      <c r="BL87" s="171"/>
      <c r="BM87" s="171"/>
      <c r="BN87" s="171"/>
      <c r="BO87" s="171"/>
    </row>
    <row r="88" spans="12:67" s="172" customFormat="1" x14ac:dyDescent="0.25">
      <c r="L88" s="174"/>
      <c r="M88" s="169"/>
      <c r="N88" s="170"/>
      <c r="O88" s="170"/>
      <c r="P88" s="170"/>
      <c r="Q88" s="170"/>
      <c r="R88" s="170"/>
      <c r="S88" s="170"/>
      <c r="T88" s="170"/>
      <c r="U88" s="170"/>
      <c r="W88" s="232"/>
      <c r="X88" s="215"/>
      <c r="Y88" s="170"/>
      <c r="Z88" s="170"/>
      <c r="AA88" s="170"/>
      <c r="AB88" s="170"/>
      <c r="AC88" s="170"/>
      <c r="AD88" s="170"/>
      <c r="AE88" s="170"/>
      <c r="AF88" s="170"/>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1"/>
    </row>
    <row r="89" spans="12:67" s="172" customFormat="1" x14ac:dyDescent="0.25">
      <c r="L89" s="174"/>
      <c r="M89" s="169"/>
      <c r="N89" s="170"/>
      <c r="O89" s="170"/>
      <c r="P89" s="170"/>
      <c r="Q89" s="170"/>
      <c r="R89" s="170"/>
      <c r="S89" s="170"/>
      <c r="T89" s="170"/>
      <c r="U89" s="170"/>
      <c r="W89" s="232"/>
      <c r="X89" s="215"/>
      <c r="Y89" s="170"/>
      <c r="Z89" s="170"/>
      <c r="AA89" s="170"/>
      <c r="AB89" s="170"/>
      <c r="AC89" s="170"/>
      <c r="AD89" s="170"/>
      <c r="AE89" s="170"/>
      <c r="AF89" s="170"/>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1"/>
      <c r="BF89" s="171"/>
      <c r="BG89" s="171"/>
      <c r="BH89" s="171"/>
      <c r="BI89" s="171"/>
      <c r="BJ89" s="171"/>
      <c r="BK89" s="171"/>
      <c r="BL89" s="171"/>
      <c r="BM89" s="171"/>
      <c r="BN89" s="171"/>
      <c r="BO89" s="171"/>
    </row>
    <row r="90" spans="12:67" s="172" customFormat="1" x14ac:dyDescent="0.25">
      <c r="L90" s="174"/>
      <c r="M90" s="169"/>
      <c r="N90" s="170"/>
      <c r="O90" s="170"/>
      <c r="P90" s="170"/>
      <c r="Q90" s="170"/>
      <c r="R90" s="170"/>
      <c r="S90" s="170"/>
      <c r="T90" s="170"/>
      <c r="U90" s="170"/>
      <c r="W90" s="232"/>
      <c r="X90" s="215"/>
      <c r="Y90" s="170"/>
      <c r="Z90" s="170"/>
      <c r="AA90" s="170"/>
      <c r="AB90" s="170"/>
      <c r="AC90" s="170"/>
      <c r="AD90" s="170"/>
      <c r="AE90" s="170"/>
      <c r="AF90" s="170"/>
      <c r="AG90" s="171"/>
      <c r="AH90" s="171"/>
      <c r="AI90" s="171"/>
      <c r="AJ90" s="171"/>
      <c r="AK90" s="171"/>
      <c r="AL90" s="171"/>
      <c r="AM90" s="171"/>
      <c r="AN90" s="171"/>
      <c r="AO90" s="171"/>
      <c r="AP90" s="171"/>
      <c r="AQ90" s="171"/>
      <c r="AR90" s="171"/>
      <c r="AS90" s="171"/>
      <c r="AT90" s="171"/>
      <c r="AU90" s="171"/>
      <c r="AV90" s="171"/>
      <c r="AW90" s="171"/>
      <c r="AX90" s="171"/>
      <c r="AY90" s="171"/>
      <c r="AZ90" s="171"/>
      <c r="BA90" s="171"/>
      <c r="BB90" s="171"/>
      <c r="BC90" s="171"/>
      <c r="BD90" s="171"/>
      <c r="BE90" s="171"/>
      <c r="BF90" s="171"/>
      <c r="BG90" s="171"/>
      <c r="BH90" s="171"/>
      <c r="BI90" s="171"/>
      <c r="BJ90" s="171"/>
      <c r="BK90" s="171"/>
      <c r="BL90" s="171"/>
      <c r="BM90" s="171"/>
      <c r="BN90" s="171"/>
      <c r="BO90" s="171"/>
    </row>
    <row r="91" spans="12:67" s="172" customFormat="1" x14ac:dyDescent="0.25">
      <c r="L91" s="174"/>
      <c r="M91" s="169"/>
      <c r="N91" s="170"/>
      <c r="O91" s="170"/>
      <c r="P91" s="170"/>
      <c r="Q91" s="170"/>
      <c r="R91" s="170"/>
      <c r="S91" s="170"/>
      <c r="T91" s="170"/>
      <c r="U91" s="170"/>
      <c r="W91" s="232"/>
      <c r="X91" s="215"/>
      <c r="Y91" s="170"/>
      <c r="Z91" s="170"/>
      <c r="AA91" s="170"/>
      <c r="AB91" s="170"/>
      <c r="AC91" s="170"/>
      <c r="AD91" s="170"/>
      <c r="AE91" s="170"/>
      <c r="AF91" s="170"/>
      <c r="AG91" s="171"/>
      <c r="AH91" s="171"/>
      <c r="AI91" s="171"/>
      <c r="AJ91" s="171"/>
      <c r="AK91" s="171"/>
      <c r="AL91" s="171"/>
      <c r="AM91" s="171"/>
      <c r="AN91" s="171"/>
      <c r="AO91" s="171"/>
      <c r="AP91" s="171"/>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1"/>
    </row>
    <row r="92" spans="12:67" s="172" customFormat="1" x14ac:dyDescent="0.25">
      <c r="L92" s="174"/>
      <c r="M92" s="169"/>
      <c r="N92" s="170"/>
      <c r="O92" s="170"/>
      <c r="P92" s="170"/>
      <c r="Q92" s="170"/>
      <c r="R92" s="170"/>
      <c r="S92" s="170"/>
      <c r="T92" s="170"/>
      <c r="U92" s="170"/>
      <c r="W92" s="232"/>
      <c r="X92" s="215"/>
      <c r="Y92" s="170"/>
      <c r="Z92" s="170"/>
      <c r="AA92" s="170"/>
      <c r="AB92" s="170"/>
      <c r="AC92" s="170"/>
      <c r="AD92" s="170"/>
      <c r="AE92" s="170"/>
      <c r="AF92" s="170"/>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1"/>
      <c r="BF92" s="171"/>
      <c r="BG92" s="171"/>
      <c r="BH92" s="171"/>
      <c r="BI92" s="171"/>
      <c r="BJ92" s="171"/>
      <c r="BK92" s="171"/>
      <c r="BL92" s="171"/>
      <c r="BM92" s="171"/>
      <c r="BN92" s="171"/>
      <c r="BO92" s="171"/>
    </row>
    <row r="93" spans="12:67" s="172" customFormat="1" x14ac:dyDescent="0.25">
      <c r="L93" s="174"/>
      <c r="M93" s="169"/>
      <c r="N93" s="170"/>
      <c r="O93" s="170"/>
      <c r="P93" s="170"/>
      <c r="Q93" s="170"/>
      <c r="R93" s="170"/>
      <c r="S93" s="170"/>
      <c r="T93" s="170"/>
      <c r="U93" s="170"/>
      <c r="W93" s="232"/>
      <c r="X93" s="215"/>
      <c r="Y93" s="170"/>
      <c r="Z93" s="170"/>
      <c r="AA93" s="170"/>
      <c r="AB93" s="170"/>
      <c r="AC93" s="170"/>
      <c r="AD93" s="170"/>
      <c r="AE93" s="170"/>
      <c r="AF93" s="170"/>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row>
    <row r="94" spans="12:67" s="172" customFormat="1" x14ac:dyDescent="0.25">
      <c r="L94" s="174"/>
      <c r="M94" s="169"/>
      <c r="N94" s="170"/>
      <c r="O94" s="170"/>
      <c r="P94" s="170"/>
      <c r="Q94" s="170"/>
      <c r="R94" s="170"/>
      <c r="S94" s="170"/>
      <c r="T94" s="170"/>
      <c r="U94" s="170"/>
      <c r="W94" s="232"/>
      <c r="X94" s="215"/>
      <c r="Y94" s="170"/>
      <c r="Z94" s="170"/>
      <c r="AA94" s="170"/>
      <c r="AB94" s="170"/>
      <c r="AC94" s="170"/>
      <c r="AD94" s="170"/>
      <c r="AE94" s="170"/>
      <c r="AF94" s="170"/>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row>
    <row r="95" spans="12:67" s="172" customFormat="1" x14ac:dyDescent="0.25">
      <c r="L95" s="174"/>
      <c r="M95" s="169"/>
      <c r="N95" s="170"/>
      <c r="O95" s="170"/>
      <c r="P95" s="170"/>
      <c r="Q95" s="170"/>
      <c r="R95" s="170"/>
      <c r="S95" s="170"/>
      <c r="T95" s="170"/>
      <c r="U95" s="170"/>
      <c r="W95" s="232"/>
      <c r="X95" s="215"/>
      <c r="Y95" s="170"/>
      <c r="Z95" s="170"/>
      <c r="AA95" s="170"/>
      <c r="AB95" s="170"/>
      <c r="AC95" s="170"/>
      <c r="AD95" s="170"/>
      <c r="AE95" s="170"/>
      <c r="AF95" s="170"/>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row>
    <row r="96" spans="12:67" s="172" customFormat="1" x14ac:dyDescent="0.25">
      <c r="L96" s="174"/>
      <c r="M96" s="169"/>
      <c r="N96" s="170"/>
      <c r="O96" s="170"/>
      <c r="P96" s="170"/>
      <c r="Q96" s="170"/>
      <c r="R96" s="170"/>
      <c r="S96" s="170"/>
      <c r="T96" s="170"/>
      <c r="U96" s="170"/>
      <c r="W96" s="232"/>
      <c r="X96" s="215"/>
      <c r="Y96" s="170"/>
      <c r="Z96" s="170"/>
      <c r="AA96" s="170"/>
      <c r="AB96" s="170"/>
      <c r="AC96" s="170"/>
      <c r="AD96" s="170"/>
      <c r="AE96" s="170"/>
      <c r="AF96" s="170"/>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row>
    <row r="97" spans="12:67" s="172" customFormat="1" x14ac:dyDescent="0.25">
      <c r="L97" s="174"/>
      <c r="M97" s="169"/>
      <c r="N97" s="170"/>
      <c r="O97" s="170"/>
      <c r="P97" s="170"/>
      <c r="Q97" s="170"/>
      <c r="R97" s="170"/>
      <c r="S97" s="170"/>
      <c r="T97" s="170"/>
      <c r="U97" s="170"/>
      <c r="W97" s="232"/>
      <c r="X97" s="215"/>
      <c r="Y97" s="170"/>
      <c r="Z97" s="170"/>
      <c r="AA97" s="170"/>
      <c r="AB97" s="170"/>
      <c r="AC97" s="170"/>
      <c r="AD97" s="170"/>
      <c r="AE97" s="170"/>
      <c r="AF97" s="170"/>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row>
    <row r="98" spans="12:67" s="172" customFormat="1" x14ac:dyDescent="0.25">
      <c r="L98" s="174"/>
      <c r="M98" s="169"/>
      <c r="N98" s="170"/>
      <c r="O98" s="170"/>
      <c r="P98" s="170"/>
      <c r="Q98" s="170"/>
      <c r="R98" s="170"/>
      <c r="S98" s="170"/>
      <c r="T98" s="170"/>
      <c r="U98" s="170"/>
      <c r="W98" s="232"/>
      <c r="X98" s="215"/>
      <c r="Y98" s="170"/>
      <c r="Z98" s="170"/>
      <c r="AA98" s="170"/>
      <c r="AB98" s="170"/>
      <c r="AC98" s="170"/>
      <c r="AD98" s="170"/>
      <c r="AE98" s="170"/>
      <c r="AF98" s="170"/>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row>
    <row r="99" spans="12:67" s="172" customFormat="1" x14ac:dyDescent="0.25">
      <c r="L99" s="174"/>
      <c r="M99" s="169"/>
      <c r="N99" s="170"/>
      <c r="O99" s="170"/>
      <c r="P99" s="170"/>
      <c r="Q99" s="170"/>
      <c r="R99" s="170"/>
      <c r="S99" s="170"/>
      <c r="T99" s="170"/>
      <c r="U99" s="170"/>
      <c r="W99" s="232"/>
      <c r="X99" s="215"/>
      <c r="Y99" s="170"/>
      <c r="Z99" s="170"/>
      <c r="AA99" s="170"/>
      <c r="AB99" s="170"/>
      <c r="AC99" s="170"/>
      <c r="AD99" s="170"/>
      <c r="AE99" s="170"/>
      <c r="AF99" s="170"/>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row>
    <row r="100" spans="12:67" s="172" customFormat="1" x14ac:dyDescent="0.25">
      <c r="L100" s="174"/>
      <c r="M100" s="169"/>
      <c r="N100" s="170"/>
      <c r="O100" s="170"/>
      <c r="P100" s="170"/>
      <c r="Q100" s="170"/>
      <c r="R100" s="170"/>
      <c r="S100" s="170"/>
      <c r="T100" s="170"/>
      <c r="U100" s="170"/>
      <c r="W100" s="232"/>
      <c r="X100" s="215"/>
      <c r="Y100" s="170"/>
      <c r="Z100" s="170"/>
      <c r="AA100" s="170"/>
      <c r="AB100" s="170"/>
      <c r="AC100" s="170"/>
      <c r="AD100" s="170"/>
      <c r="AE100" s="170"/>
      <c r="AF100" s="170"/>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row>
    <row r="101" spans="12:67" s="172" customFormat="1" x14ac:dyDescent="0.25">
      <c r="L101" s="174"/>
      <c r="M101" s="169"/>
      <c r="N101" s="170"/>
      <c r="O101" s="170"/>
      <c r="P101" s="170"/>
      <c r="Q101" s="170"/>
      <c r="R101" s="170"/>
      <c r="S101" s="170"/>
      <c r="T101" s="170"/>
      <c r="U101" s="170"/>
      <c r="W101" s="232"/>
      <c r="X101" s="215"/>
      <c r="Y101" s="170"/>
      <c r="Z101" s="170"/>
      <c r="AA101" s="170"/>
      <c r="AB101" s="170"/>
      <c r="AC101" s="170"/>
      <c r="AD101" s="170"/>
      <c r="AE101" s="170"/>
      <c r="AF101" s="170"/>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row>
    <row r="102" spans="12:67" s="172" customFormat="1" x14ac:dyDescent="0.25">
      <c r="L102" s="174"/>
      <c r="M102" s="169"/>
      <c r="N102" s="170"/>
      <c r="O102" s="170"/>
      <c r="P102" s="170"/>
      <c r="Q102" s="170"/>
      <c r="R102" s="170"/>
      <c r="S102" s="170"/>
      <c r="T102" s="170"/>
      <c r="U102" s="170"/>
      <c r="W102" s="232"/>
      <c r="X102" s="215"/>
      <c r="Y102" s="170"/>
      <c r="Z102" s="170"/>
      <c r="AA102" s="170"/>
      <c r="AB102" s="170"/>
      <c r="AC102" s="170"/>
      <c r="AD102" s="170"/>
      <c r="AE102" s="170"/>
      <c r="AF102" s="170"/>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row>
    <row r="103" spans="12:67" s="172" customFormat="1" x14ac:dyDescent="0.25">
      <c r="L103" s="174"/>
      <c r="M103" s="169"/>
      <c r="N103" s="170"/>
      <c r="O103" s="170"/>
      <c r="P103" s="170"/>
      <c r="Q103" s="170"/>
      <c r="R103" s="170"/>
      <c r="S103" s="170"/>
      <c r="T103" s="170"/>
      <c r="U103" s="170"/>
      <c r="W103" s="232"/>
      <c r="X103" s="215"/>
      <c r="Y103" s="170"/>
      <c r="Z103" s="170"/>
      <c r="AA103" s="170"/>
      <c r="AB103" s="170"/>
      <c r="AC103" s="170"/>
      <c r="AD103" s="170"/>
      <c r="AE103" s="170"/>
      <c r="AF103" s="170"/>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row>
    <row r="104" spans="12:67" s="172" customFormat="1" x14ac:dyDescent="0.25">
      <c r="L104" s="174"/>
      <c r="M104" s="169"/>
      <c r="N104" s="170"/>
      <c r="O104" s="170"/>
      <c r="P104" s="170"/>
      <c r="Q104" s="170"/>
      <c r="R104" s="170"/>
      <c r="S104" s="170"/>
      <c r="T104" s="170"/>
      <c r="U104" s="170"/>
      <c r="W104" s="232"/>
      <c r="X104" s="215"/>
      <c r="Y104" s="170"/>
      <c r="Z104" s="170"/>
      <c r="AA104" s="170"/>
      <c r="AB104" s="170"/>
      <c r="AC104" s="170"/>
      <c r="AD104" s="170"/>
      <c r="AE104" s="170"/>
      <c r="AF104" s="170"/>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row>
    <row r="105" spans="12:67" s="172" customFormat="1" x14ac:dyDescent="0.25">
      <c r="L105" s="174"/>
      <c r="M105" s="169"/>
      <c r="N105" s="170"/>
      <c r="O105" s="170"/>
      <c r="P105" s="170"/>
      <c r="Q105" s="170"/>
      <c r="R105" s="170"/>
      <c r="S105" s="170"/>
      <c r="T105" s="170"/>
      <c r="U105" s="170"/>
      <c r="W105" s="232"/>
      <c r="X105" s="215"/>
      <c r="Y105" s="170"/>
      <c r="Z105" s="170"/>
      <c r="AA105" s="170"/>
      <c r="AB105" s="170"/>
      <c r="AC105" s="170"/>
      <c r="AD105" s="170"/>
      <c r="AE105" s="170"/>
      <c r="AF105" s="170"/>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row>
    <row r="106" spans="12:67" s="172" customFormat="1" x14ac:dyDescent="0.25">
      <c r="L106" s="174"/>
      <c r="M106" s="169"/>
      <c r="N106" s="170"/>
      <c r="O106" s="170"/>
      <c r="P106" s="170"/>
      <c r="Q106" s="170"/>
      <c r="R106" s="170"/>
      <c r="S106" s="170"/>
      <c r="T106" s="170"/>
      <c r="U106" s="170"/>
      <c r="W106" s="232"/>
      <c r="X106" s="215"/>
      <c r="Y106" s="170"/>
      <c r="Z106" s="170"/>
      <c r="AA106" s="170"/>
      <c r="AB106" s="170"/>
      <c r="AC106" s="170"/>
      <c r="AD106" s="170"/>
      <c r="AE106" s="170"/>
      <c r="AF106" s="170"/>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row>
    <row r="107" spans="12:67" s="172" customFormat="1" x14ac:dyDescent="0.25">
      <c r="L107" s="174"/>
      <c r="M107" s="169"/>
      <c r="N107" s="170"/>
      <c r="O107" s="170"/>
      <c r="P107" s="170"/>
      <c r="Q107" s="170"/>
      <c r="R107" s="170"/>
      <c r="S107" s="170"/>
      <c r="T107" s="170"/>
      <c r="U107" s="170"/>
      <c r="W107" s="232"/>
      <c r="X107" s="215"/>
      <c r="Y107" s="170"/>
      <c r="Z107" s="170"/>
      <c r="AA107" s="170"/>
      <c r="AB107" s="170"/>
      <c r="AC107" s="170"/>
      <c r="AD107" s="170"/>
      <c r="AE107" s="170"/>
      <c r="AF107" s="170"/>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1"/>
      <c r="BG107" s="171"/>
      <c r="BH107" s="171"/>
      <c r="BI107" s="171"/>
      <c r="BJ107" s="171"/>
      <c r="BK107" s="171"/>
      <c r="BL107" s="171"/>
      <c r="BM107" s="171"/>
      <c r="BN107" s="171"/>
      <c r="BO107" s="171"/>
    </row>
    <row r="108" spans="12:67" s="172" customFormat="1" x14ac:dyDescent="0.25">
      <c r="L108" s="174"/>
      <c r="M108" s="169"/>
      <c r="N108" s="170"/>
      <c r="O108" s="170"/>
      <c r="P108" s="170"/>
      <c r="Q108" s="170"/>
      <c r="R108" s="170"/>
      <c r="S108" s="170"/>
      <c r="T108" s="170"/>
      <c r="U108" s="170"/>
      <c r="W108" s="232"/>
      <c r="X108" s="215"/>
      <c r="Y108" s="170"/>
      <c r="Z108" s="170"/>
      <c r="AA108" s="170"/>
      <c r="AB108" s="170"/>
      <c r="AC108" s="170"/>
      <c r="AD108" s="170"/>
      <c r="AE108" s="170"/>
      <c r="AF108" s="170"/>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1"/>
      <c r="BG108" s="171"/>
      <c r="BH108" s="171"/>
      <c r="BI108" s="171"/>
      <c r="BJ108" s="171"/>
      <c r="BK108" s="171"/>
      <c r="BL108" s="171"/>
      <c r="BM108" s="171"/>
      <c r="BN108" s="171"/>
      <c r="BO108" s="171"/>
    </row>
    <row r="109" spans="12:67" s="172" customFormat="1" x14ac:dyDescent="0.25">
      <c r="L109" s="174"/>
      <c r="M109" s="169"/>
      <c r="N109" s="170"/>
      <c r="O109" s="170"/>
      <c r="P109" s="170"/>
      <c r="Q109" s="170"/>
      <c r="R109" s="170"/>
      <c r="S109" s="170"/>
      <c r="T109" s="170"/>
      <c r="U109" s="170"/>
      <c r="W109" s="232"/>
      <c r="X109" s="215"/>
      <c r="Y109" s="170"/>
      <c r="Z109" s="170"/>
      <c r="AA109" s="170"/>
      <c r="AB109" s="170"/>
      <c r="AC109" s="170"/>
      <c r="AD109" s="170"/>
      <c r="AE109" s="170"/>
      <c r="AF109" s="170"/>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1"/>
      <c r="BG109" s="171"/>
      <c r="BH109" s="171"/>
      <c r="BI109" s="171"/>
      <c r="BJ109" s="171"/>
      <c r="BK109" s="171"/>
      <c r="BL109" s="171"/>
      <c r="BM109" s="171"/>
      <c r="BN109" s="171"/>
      <c r="BO109" s="171"/>
    </row>
    <row r="110" spans="12:67" s="172" customFormat="1" x14ac:dyDescent="0.25">
      <c r="L110" s="174"/>
      <c r="M110" s="169"/>
      <c r="N110" s="170"/>
      <c r="O110" s="170"/>
      <c r="P110" s="170"/>
      <c r="Q110" s="170"/>
      <c r="R110" s="170"/>
      <c r="S110" s="170"/>
      <c r="T110" s="170"/>
      <c r="U110" s="170"/>
      <c r="W110" s="232"/>
      <c r="X110" s="215"/>
      <c r="Y110" s="170"/>
      <c r="Z110" s="170"/>
      <c r="AA110" s="170"/>
      <c r="AB110" s="170"/>
      <c r="AC110" s="170"/>
      <c r="AD110" s="170"/>
      <c r="AE110" s="170"/>
      <c r="AF110" s="170"/>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row>
    <row r="111" spans="12:67" s="172" customFormat="1" x14ac:dyDescent="0.25">
      <c r="L111" s="174"/>
      <c r="M111" s="169"/>
      <c r="N111" s="170"/>
      <c r="O111" s="170"/>
      <c r="P111" s="170"/>
      <c r="Q111" s="170"/>
      <c r="R111" s="170"/>
      <c r="S111" s="170"/>
      <c r="T111" s="170"/>
      <c r="U111" s="170"/>
      <c r="W111" s="232"/>
      <c r="X111" s="215"/>
      <c r="Y111" s="170"/>
      <c r="Z111" s="170"/>
      <c r="AA111" s="170"/>
      <c r="AB111" s="170"/>
      <c r="AC111" s="170"/>
      <c r="AD111" s="170"/>
      <c r="AE111" s="170"/>
      <c r="AF111" s="170"/>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row>
    <row r="112" spans="12:67" s="172" customFormat="1" x14ac:dyDescent="0.25">
      <c r="L112" s="174"/>
      <c r="M112" s="169"/>
      <c r="N112" s="170"/>
      <c r="O112" s="170"/>
      <c r="P112" s="170"/>
      <c r="Q112" s="170"/>
      <c r="R112" s="170"/>
      <c r="S112" s="170"/>
      <c r="T112" s="170"/>
      <c r="U112" s="170"/>
      <c r="W112" s="232"/>
      <c r="X112" s="215"/>
      <c r="Y112" s="170"/>
      <c r="Z112" s="170"/>
      <c r="AA112" s="170"/>
      <c r="AB112" s="170"/>
      <c r="AC112" s="170"/>
      <c r="AD112" s="170"/>
      <c r="AE112" s="170"/>
      <c r="AF112" s="170"/>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row>
    <row r="113" spans="12:67" s="172" customFormat="1" x14ac:dyDescent="0.25">
      <c r="L113" s="174"/>
      <c r="M113" s="169"/>
      <c r="N113" s="170"/>
      <c r="O113" s="170"/>
      <c r="P113" s="170"/>
      <c r="Q113" s="170"/>
      <c r="R113" s="170"/>
      <c r="S113" s="170"/>
      <c r="T113" s="170"/>
      <c r="U113" s="170"/>
      <c r="W113" s="232"/>
      <c r="X113" s="215"/>
      <c r="Y113" s="170"/>
      <c r="Z113" s="170"/>
      <c r="AA113" s="170"/>
      <c r="AB113" s="170"/>
      <c r="AC113" s="170"/>
      <c r="AD113" s="170"/>
      <c r="AE113" s="170"/>
      <c r="AF113" s="170"/>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row>
    <row r="114" spans="12:67" s="172" customFormat="1" x14ac:dyDescent="0.25">
      <c r="L114" s="174"/>
      <c r="M114" s="169"/>
      <c r="N114" s="170"/>
      <c r="O114" s="170"/>
      <c r="P114" s="170"/>
      <c r="Q114" s="170"/>
      <c r="R114" s="170"/>
      <c r="S114" s="170"/>
      <c r="T114" s="170"/>
      <c r="U114" s="170"/>
      <c r="W114" s="232"/>
      <c r="X114" s="215"/>
      <c r="Y114" s="170"/>
      <c r="Z114" s="170"/>
      <c r="AA114" s="170"/>
      <c r="AB114" s="170"/>
      <c r="AC114" s="170"/>
      <c r="AD114" s="170"/>
      <c r="AE114" s="170"/>
      <c r="AF114" s="170"/>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row>
    <row r="115" spans="12:67" s="172" customFormat="1" x14ac:dyDescent="0.25">
      <c r="L115" s="174"/>
      <c r="M115" s="169"/>
      <c r="N115" s="170"/>
      <c r="O115" s="170"/>
      <c r="P115" s="170"/>
      <c r="Q115" s="170"/>
      <c r="R115" s="170"/>
      <c r="S115" s="170"/>
      <c r="T115" s="170"/>
      <c r="U115" s="170"/>
      <c r="W115" s="232"/>
      <c r="X115" s="215"/>
      <c r="Y115" s="170"/>
      <c r="Z115" s="170"/>
      <c r="AA115" s="170"/>
      <c r="AB115" s="170"/>
      <c r="AC115" s="170"/>
      <c r="AD115" s="170"/>
      <c r="AE115" s="170"/>
      <c r="AF115" s="170"/>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row>
    <row r="116" spans="12:67" s="172" customFormat="1" x14ac:dyDescent="0.25">
      <c r="L116" s="174"/>
      <c r="M116" s="169"/>
      <c r="N116" s="170"/>
      <c r="O116" s="170"/>
      <c r="P116" s="170"/>
      <c r="Q116" s="170"/>
      <c r="R116" s="170"/>
      <c r="S116" s="170"/>
      <c r="T116" s="170"/>
      <c r="U116" s="170"/>
      <c r="W116" s="232"/>
      <c r="X116" s="215"/>
      <c r="Y116" s="170"/>
      <c r="Z116" s="170"/>
      <c r="AA116" s="170"/>
      <c r="AB116" s="170"/>
      <c r="AC116" s="170"/>
      <c r="AD116" s="170"/>
      <c r="AE116" s="170"/>
      <c r="AF116" s="170"/>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row>
    <row r="117" spans="12:67" s="172" customFormat="1" x14ac:dyDescent="0.25">
      <c r="L117" s="174"/>
      <c r="M117" s="169"/>
      <c r="N117" s="170"/>
      <c r="O117" s="170"/>
      <c r="P117" s="170"/>
      <c r="Q117" s="170"/>
      <c r="R117" s="170"/>
      <c r="S117" s="170"/>
      <c r="T117" s="170"/>
      <c r="U117" s="170"/>
      <c r="W117" s="232"/>
      <c r="X117" s="215"/>
      <c r="Y117" s="170"/>
      <c r="Z117" s="170"/>
      <c r="AA117" s="170"/>
      <c r="AB117" s="170"/>
      <c r="AC117" s="170"/>
      <c r="AD117" s="170"/>
      <c r="AE117" s="170"/>
      <c r="AF117" s="170"/>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row>
    <row r="118" spans="12:67" s="172" customFormat="1" x14ac:dyDescent="0.25">
      <c r="L118" s="174"/>
      <c r="M118" s="169"/>
      <c r="N118" s="170"/>
      <c r="O118" s="170"/>
      <c r="P118" s="170"/>
      <c r="Q118" s="170"/>
      <c r="R118" s="170"/>
      <c r="S118" s="170"/>
      <c r="T118" s="170"/>
      <c r="U118" s="170"/>
      <c r="W118" s="232"/>
      <c r="X118" s="215"/>
      <c r="Y118" s="170"/>
      <c r="Z118" s="170"/>
      <c r="AA118" s="170"/>
      <c r="AB118" s="170"/>
      <c r="AC118" s="170"/>
      <c r="AD118" s="170"/>
      <c r="AE118" s="170"/>
      <c r="AF118" s="170"/>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row>
    <row r="119" spans="12:67" s="172" customFormat="1" x14ac:dyDescent="0.25">
      <c r="L119" s="174"/>
      <c r="M119" s="169"/>
      <c r="N119" s="170"/>
      <c r="O119" s="170"/>
      <c r="P119" s="170"/>
      <c r="Q119" s="170"/>
      <c r="R119" s="170"/>
      <c r="S119" s="170"/>
      <c r="T119" s="170"/>
      <c r="U119" s="170"/>
      <c r="W119" s="232"/>
      <c r="X119" s="215"/>
      <c r="Y119" s="170"/>
      <c r="Z119" s="170"/>
      <c r="AA119" s="170"/>
      <c r="AB119" s="170"/>
      <c r="AC119" s="170"/>
      <c r="AD119" s="170"/>
      <c r="AE119" s="170"/>
      <c r="AF119" s="170"/>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row>
    <row r="120" spans="12:67" s="172" customFormat="1" x14ac:dyDescent="0.25">
      <c r="L120" s="174"/>
      <c r="M120" s="169"/>
      <c r="N120" s="170"/>
      <c r="O120" s="170"/>
      <c r="P120" s="170"/>
      <c r="Q120" s="170"/>
      <c r="R120" s="170"/>
      <c r="S120" s="170"/>
      <c r="T120" s="170"/>
      <c r="U120" s="170"/>
      <c r="W120" s="232"/>
      <c r="X120" s="215"/>
      <c r="Y120" s="170"/>
      <c r="Z120" s="170"/>
      <c r="AA120" s="170"/>
      <c r="AB120" s="170"/>
      <c r="AC120" s="170"/>
      <c r="AD120" s="170"/>
      <c r="AE120" s="170"/>
      <c r="AF120" s="170"/>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row>
    <row r="121" spans="12:67" s="172" customFormat="1" x14ac:dyDescent="0.25">
      <c r="L121" s="174"/>
      <c r="M121" s="169"/>
      <c r="N121" s="170"/>
      <c r="O121" s="170"/>
      <c r="P121" s="170"/>
      <c r="Q121" s="170"/>
      <c r="R121" s="170"/>
      <c r="S121" s="170"/>
      <c r="T121" s="170"/>
      <c r="U121" s="170"/>
      <c r="W121" s="232"/>
      <c r="X121" s="215"/>
      <c r="Y121" s="170"/>
      <c r="Z121" s="170"/>
      <c r="AA121" s="170"/>
      <c r="AB121" s="170"/>
      <c r="AC121" s="170"/>
      <c r="AD121" s="170"/>
      <c r="AE121" s="170"/>
      <c r="AF121" s="170"/>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row>
    <row r="122" spans="12:67" s="172" customFormat="1" x14ac:dyDescent="0.25">
      <c r="L122" s="174"/>
      <c r="M122" s="169"/>
      <c r="N122" s="170"/>
      <c r="O122" s="170"/>
      <c r="P122" s="170"/>
      <c r="Q122" s="170"/>
      <c r="R122" s="170"/>
      <c r="S122" s="170"/>
      <c r="T122" s="170"/>
      <c r="U122" s="170"/>
      <c r="W122" s="232"/>
      <c r="X122" s="215"/>
      <c r="Y122" s="170"/>
      <c r="Z122" s="170"/>
      <c r="AA122" s="170"/>
      <c r="AB122" s="170"/>
      <c r="AC122" s="170"/>
      <c r="AD122" s="170"/>
      <c r="AE122" s="170"/>
      <c r="AF122" s="170"/>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row>
    <row r="123" spans="12:67" s="172" customFormat="1" x14ac:dyDescent="0.25">
      <c r="L123" s="174"/>
      <c r="M123" s="169"/>
      <c r="N123" s="170"/>
      <c r="O123" s="170"/>
      <c r="P123" s="170"/>
      <c r="Q123" s="170"/>
      <c r="R123" s="170"/>
      <c r="S123" s="170"/>
      <c r="T123" s="170"/>
      <c r="U123" s="170"/>
      <c r="W123" s="232"/>
      <c r="X123" s="215"/>
      <c r="Y123" s="170"/>
      <c r="Z123" s="170"/>
      <c r="AA123" s="170"/>
      <c r="AB123" s="170"/>
      <c r="AC123" s="170"/>
      <c r="AD123" s="170"/>
      <c r="AE123" s="170"/>
      <c r="AF123" s="170"/>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row>
    <row r="124" spans="12:67" s="172" customFormat="1" x14ac:dyDescent="0.25">
      <c r="L124" s="174"/>
      <c r="M124" s="169"/>
      <c r="N124" s="170"/>
      <c r="O124" s="170"/>
      <c r="P124" s="170"/>
      <c r="Q124" s="170"/>
      <c r="R124" s="170"/>
      <c r="S124" s="170"/>
      <c r="T124" s="170"/>
      <c r="U124" s="170"/>
      <c r="W124" s="232"/>
      <c r="X124" s="215"/>
      <c r="Y124" s="170"/>
      <c r="Z124" s="170"/>
      <c r="AA124" s="170"/>
      <c r="AB124" s="170"/>
      <c r="AC124" s="170"/>
      <c r="AD124" s="170"/>
      <c r="AE124" s="170"/>
      <c r="AF124" s="170"/>
      <c r="AG124" s="171"/>
      <c r="AH124" s="171"/>
      <c r="AI124" s="171"/>
      <c r="AJ124" s="171"/>
      <c r="AK124" s="171"/>
      <c r="AL124" s="171"/>
      <c r="AM124" s="171"/>
      <c r="AN124" s="171"/>
      <c r="AO124" s="171"/>
      <c r="AP124" s="171"/>
      <c r="AQ124" s="171"/>
      <c r="AR124" s="171"/>
      <c r="AS124" s="171"/>
      <c r="AT124" s="171"/>
      <c r="AU124" s="171"/>
      <c r="AV124" s="171"/>
      <c r="AW124" s="171"/>
      <c r="AX124" s="171"/>
      <c r="AY124" s="171"/>
      <c r="AZ124" s="171"/>
      <c r="BA124" s="171"/>
      <c r="BB124" s="171"/>
      <c r="BC124" s="171"/>
      <c r="BD124" s="171"/>
      <c r="BE124" s="171"/>
      <c r="BF124" s="171"/>
      <c r="BG124" s="171"/>
      <c r="BH124" s="171"/>
      <c r="BI124" s="171"/>
      <c r="BJ124" s="171"/>
      <c r="BK124" s="171"/>
      <c r="BL124" s="171"/>
      <c r="BM124" s="171"/>
      <c r="BN124" s="171"/>
      <c r="BO124" s="171"/>
    </row>
    <row r="125" spans="12:67" s="172" customFormat="1" x14ac:dyDescent="0.25">
      <c r="L125" s="174"/>
      <c r="M125" s="169"/>
      <c r="N125" s="170"/>
      <c r="O125" s="170"/>
      <c r="P125" s="170"/>
      <c r="Q125" s="170"/>
      <c r="R125" s="170"/>
      <c r="S125" s="170"/>
      <c r="T125" s="170"/>
      <c r="U125" s="170"/>
      <c r="W125" s="232"/>
      <c r="X125" s="215"/>
      <c r="Y125" s="170"/>
      <c r="Z125" s="170"/>
      <c r="AA125" s="170"/>
      <c r="AB125" s="170"/>
      <c r="AC125" s="170"/>
      <c r="AD125" s="170"/>
      <c r="AE125" s="170"/>
      <c r="AF125" s="170"/>
      <c r="AG125" s="171"/>
      <c r="AH125" s="171"/>
      <c r="AI125" s="171"/>
      <c r="AJ125" s="171"/>
      <c r="AK125" s="171"/>
      <c r="AL125" s="171"/>
      <c r="AM125" s="171"/>
      <c r="AN125" s="171"/>
      <c r="AO125" s="171"/>
      <c r="AP125" s="171"/>
      <c r="AQ125" s="171"/>
      <c r="AR125" s="171"/>
      <c r="AS125" s="171"/>
      <c r="AT125" s="171"/>
      <c r="AU125" s="171"/>
      <c r="AV125" s="171"/>
      <c r="AW125" s="171"/>
      <c r="AX125" s="171"/>
      <c r="AY125" s="171"/>
      <c r="AZ125" s="171"/>
      <c r="BA125" s="171"/>
      <c r="BB125" s="171"/>
      <c r="BC125" s="171"/>
      <c r="BD125" s="171"/>
      <c r="BE125" s="171"/>
      <c r="BF125" s="171"/>
      <c r="BG125" s="171"/>
      <c r="BH125" s="171"/>
      <c r="BI125" s="171"/>
      <c r="BJ125" s="171"/>
      <c r="BK125" s="171"/>
      <c r="BL125" s="171"/>
      <c r="BM125" s="171"/>
      <c r="BN125" s="171"/>
      <c r="BO125" s="171"/>
    </row>
    <row r="126" spans="12:67" s="172" customFormat="1" x14ac:dyDescent="0.25">
      <c r="L126" s="174"/>
      <c r="M126" s="169"/>
      <c r="N126" s="170"/>
      <c r="O126" s="170"/>
      <c r="P126" s="170"/>
      <c r="Q126" s="170"/>
      <c r="R126" s="170"/>
      <c r="S126" s="170"/>
      <c r="T126" s="170"/>
      <c r="U126" s="170"/>
      <c r="W126" s="232"/>
      <c r="X126" s="215"/>
      <c r="Y126" s="170"/>
      <c r="Z126" s="170"/>
      <c r="AA126" s="170"/>
      <c r="AB126" s="170"/>
      <c r="AC126" s="170"/>
      <c r="AD126" s="170"/>
      <c r="AE126" s="170"/>
      <c r="AF126" s="170"/>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1"/>
      <c r="BC126" s="171"/>
      <c r="BD126" s="171"/>
      <c r="BE126" s="171"/>
      <c r="BF126" s="171"/>
      <c r="BG126" s="171"/>
      <c r="BH126" s="171"/>
      <c r="BI126" s="171"/>
      <c r="BJ126" s="171"/>
      <c r="BK126" s="171"/>
      <c r="BL126" s="171"/>
      <c r="BM126" s="171"/>
      <c r="BN126" s="171"/>
      <c r="BO126" s="171"/>
    </row>
    <row r="127" spans="12:67" s="172" customFormat="1" x14ac:dyDescent="0.25">
      <c r="L127" s="174"/>
      <c r="M127" s="169"/>
      <c r="N127" s="170"/>
      <c r="O127" s="170"/>
      <c r="P127" s="170"/>
      <c r="Q127" s="170"/>
      <c r="R127" s="170"/>
      <c r="S127" s="170"/>
      <c r="T127" s="170"/>
      <c r="U127" s="170"/>
      <c r="W127" s="232"/>
      <c r="X127" s="215"/>
      <c r="Y127" s="170"/>
      <c r="Z127" s="170"/>
      <c r="AA127" s="170"/>
      <c r="AB127" s="170"/>
      <c r="AC127" s="170"/>
      <c r="AD127" s="170"/>
      <c r="AE127" s="170"/>
      <c r="AF127" s="170"/>
      <c r="AG127" s="171"/>
      <c r="AH127" s="171"/>
      <c r="AI127" s="171"/>
      <c r="AJ127" s="171"/>
      <c r="AK127" s="171"/>
      <c r="AL127" s="171"/>
      <c r="AM127" s="171"/>
      <c r="AN127" s="171"/>
      <c r="AO127" s="171"/>
      <c r="AP127" s="171"/>
      <c r="AQ127" s="171"/>
      <c r="AR127" s="171"/>
      <c r="AS127" s="171"/>
      <c r="AT127" s="171"/>
      <c r="AU127" s="171"/>
      <c r="AV127" s="171"/>
      <c r="AW127" s="171"/>
      <c r="AX127" s="171"/>
      <c r="AY127" s="171"/>
      <c r="AZ127" s="171"/>
      <c r="BA127" s="171"/>
      <c r="BB127" s="171"/>
      <c r="BC127" s="171"/>
      <c r="BD127" s="171"/>
      <c r="BE127" s="171"/>
      <c r="BF127" s="171"/>
      <c r="BG127" s="171"/>
      <c r="BH127" s="171"/>
      <c r="BI127" s="171"/>
      <c r="BJ127" s="171"/>
      <c r="BK127" s="171"/>
      <c r="BL127" s="171"/>
      <c r="BM127" s="171"/>
      <c r="BN127" s="171"/>
      <c r="BO127" s="171"/>
    </row>
    <row r="128" spans="12:67" s="172" customFormat="1" x14ac:dyDescent="0.25">
      <c r="L128" s="174"/>
      <c r="M128" s="169"/>
      <c r="N128" s="170"/>
      <c r="O128" s="170"/>
      <c r="P128" s="170"/>
      <c r="Q128" s="170"/>
      <c r="R128" s="170"/>
      <c r="S128" s="170"/>
      <c r="T128" s="170"/>
      <c r="U128" s="170"/>
      <c r="W128" s="232"/>
      <c r="X128" s="215"/>
      <c r="Y128" s="170"/>
      <c r="Z128" s="170"/>
      <c r="AA128" s="170"/>
      <c r="AB128" s="170"/>
      <c r="AC128" s="170"/>
      <c r="AD128" s="170"/>
      <c r="AE128" s="170"/>
      <c r="AF128" s="170"/>
      <c r="AG128" s="171"/>
      <c r="AH128" s="171"/>
      <c r="AI128" s="171"/>
      <c r="AJ128" s="171"/>
      <c r="AK128" s="171"/>
      <c r="AL128" s="171"/>
      <c r="AM128" s="171"/>
      <c r="AN128" s="171"/>
      <c r="AO128" s="171"/>
      <c r="AP128" s="171"/>
      <c r="AQ128" s="171"/>
      <c r="AR128" s="171"/>
      <c r="AS128" s="171"/>
      <c r="AT128" s="171"/>
      <c r="AU128" s="171"/>
      <c r="AV128" s="171"/>
      <c r="AW128" s="171"/>
      <c r="AX128" s="171"/>
      <c r="AY128" s="171"/>
      <c r="AZ128" s="171"/>
      <c r="BA128" s="171"/>
      <c r="BB128" s="171"/>
      <c r="BC128" s="171"/>
      <c r="BD128" s="171"/>
      <c r="BE128" s="171"/>
      <c r="BF128" s="171"/>
      <c r="BG128" s="171"/>
      <c r="BH128" s="171"/>
      <c r="BI128" s="171"/>
      <c r="BJ128" s="171"/>
      <c r="BK128" s="171"/>
      <c r="BL128" s="171"/>
      <c r="BM128" s="171"/>
      <c r="BN128" s="171"/>
      <c r="BO128" s="171"/>
    </row>
    <row r="129" spans="12:67" s="172" customFormat="1" x14ac:dyDescent="0.25">
      <c r="L129" s="174"/>
      <c r="M129" s="169"/>
      <c r="N129" s="170"/>
      <c r="O129" s="170"/>
      <c r="P129" s="170"/>
      <c r="Q129" s="170"/>
      <c r="R129" s="170"/>
      <c r="S129" s="170"/>
      <c r="T129" s="170"/>
      <c r="U129" s="170"/>
      <c r="W129" s="232"/>
      <c r="X129" s="215"/>
      <c r="Y129" s="170"/>
      <c r="Z129" s="170"/>
      <c r="AA129" s="170"/>
      <c r="AB129" s="170"/>
      <c r="AC129" s="170"/>
      <c r="AD129" s="170"/>
      <c r="AE129" s="170"/>
      <c r="AF129" s="170"/>
      <c r="AG129" s="171"/>
      <c r="AH129" s="171"/>
      <c r="AI129" s="171"/>
      <c r="AJ129" s="171"/>
      <c r="AK129" s="171"/>
      <c r="AL129" s="171"/>
      <c r="AM129" s="171"/>
      <c r="AN129" s="171"/>
      <c r="AO129" s="171"/>
      <c r="AP129" s="171"/>
      <c r="AQ129" s="171"/>
      <c r="AR129" s="171"/>
      <c r="AS129" s="171"/>
      <c r="AT129" s="171"/>
      <c r="AU129" s="171"/>
      <c r="AV129" s="171"/>
      <c r="AW129" s="171"/>
      <c r="AX129" s="171"/>
      <c r="AY129" s="171"/>
      <c r="AZ129" s="171"/>
      <c r="BA129" s="171"/>
      <c r="BB129" s="171"/>
      <c r="BC129" s="171"/>
      <c r="BD129" s="171"/>
      <c r="BE129" s="171"/>
      <c r="BF129" s="171"/>
      <c r="BG129" s="171"/>
      <c r="BH129" s="171"/>
      <c r="BI129" s="171"/>
      <c r="BJ129" s="171"/>
      <c r="BK129" s="171"/>
      <c r="BL129" s="171"/>
      <c r="BM129" s="171"/>
      <c r="BN129" s="171"/>
      <c r="BO129" s="171"/>
    </row>
    <row r="130" spans="12:67" s="172" customFormat="1" x14ac:dyDescent="0.25">
      <c r="L130" s="174"/>
      <c r="M130" s="169"/>
      <c r="N130" s="170"/>
      <c r="O130" s="170"/>
      <c r="P130" s="170"/>
      <c r="Q130" s="170"/>
      <c r="R130" s="170"/>
      <c r="S130" s="170"/>
      <c r="T130" s="170"/>
      <c r="U130" s="170"/>
      <c r="W130" s="232"/>
      <c r="X130" s="215"/>
      <c r="Y130" s="170"/>
      <c r="Z130" s="170"/>
      <c r="AA130" s="170"/>
      <c r="AB130" s="170"/>
      <c r="AC130" s="170"/>
      <c r="AD130" s="170"/>
      <c r="AE130" s="170"/>
      <c r="AF130" s="170"/>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E130" s="171"/>
      <c r="BF130" s="171"/>
      <c r="BG130" s="171"/>
      <c r="BH130" s="171"/>
      <c r="BI130" s="171"/>
      <c r="BJ130" s="171"/>
      <c r="BK130" s="171"/>
      <c r="BL130" s="171"/>
      <c r="BM130" s="171"/>
      <c r="BN130" s="171"/>
      <c r="BO130" s="171"/>
    </row>
    <row r="131" spans="12:67" s="172" customFormat="1" x14ac:dyDescent="0.25">
      <c r="L131" s="174"/>
      <c r="M131" s="169"/>
      <c r="N131" s="170"/>
      <c r="O131" s="170"/>
      <c r="P131" s="170"/>
      <c r="Q131" s="170"/>
      <c r="R131" s="170"/>
      <c r="S131" s="170"/>
      <c r="T131" s="170"/>
      <c r="U131" s="170"/>
      <c r="W131" s="232"/>
      <c r="X131" s="215"/>
      <c r="Y131" s="170"/>
      <c r="Z131" s="170"/>
      <c r="AA131" s="170"/>
      <c r="AB131" s="170"/>
      <c r="AC131" s="170"/>
      <c r="AD131" s="170"/>
      <c r="AE131" s="170"/>
      <c r="AF131" s="170"/>
      <c r="AG131" s="171"/>
      <c r="AH131" s="171"/>
      <c r="AI131" s="171"/>
      <c r="AJ131" s="171"/>
      <c r="AK131" s="171"/>
      <c r="AL131" s="171"/>
      <c r="AM131" s="171"/>
      <c r="AN131" s="171"/>
      <c r="AO131" s="171"/>
      <c r="AP131" s="171"/>
      <c r="AQ131" s="171"/>
      <c r="AR131" s="171"/>
      <c r="AS131" s="171"/>
      <c r="AT131" s="171"/>
      <c r="AU131" s="171"/>
      <c r="AV131" s="171"/>
      <c r="AW131" s="171"/>
      <c r="AX131" s="171"/>
      <c r="AY131" s="171"/>
      <c r="AZ131" s="171"/>
      <c r="BA131" s="171"/>
      <c r="BB131" s="171"/>
      <c r="BC131" s="171"/>
      <c r="BD131" s="171"/>
      <c r="BE131" s="171"/>
      <c r="BF131" s="171"/>
      <c r="BG131" s="171"/>
      <c r="BH131" s="171"/>
      <c r="BI131" s="171"/>
      <c r="BJ131" s="171"/>
      <c r="BK131" s="171"/>
      <c r="BL131" s="171"/>
      <c r="BM131" s="171"/>
      <c r="BN131" s="171"/>
      <c r="BO131" s="171"/>
    </row>
    <row r="132" spans="12:67" s="172" customFormat="1" x14ac:dyDescent="0.25">
      <c r="L132" s="174"/>
      <c r="M132" s="169"/>
      <c r="N132" s="170"/>
      <c r="O132" s="170"/>
      <c r="P132" s="170"/>
      <c r="Q132" s="170"/>
      <c r="R132" s="170"/>
      <c r="S132" s="170"/>
      <c r="T132" s="170"/>
      <c r="U132" s="170"/>
      <c r="W132" s="232"/>
      <c r="X132" s="215"/>
      <c r="Y132" s="170"/>
      <c r="Z132" s="170"/>
      <c r="AA132" s="170"/>
      <c r="AB132" s="170"/>
      <c r="AC132" s="170"/>
      <c r="AD132" s="170"/>
      <c r="AE132" s="170"/>
      <c r="AF132" s="170"/>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171"/>
      <c r="BF132" s="171"/>
      <c r="BG132" s="171"/>
      <c r="BH132" s="171"/>
      <c r="BI132" s="171"/>
      <c r="BJ132" s="171"/>
      <c r="BK132" s="171"/>
      <c r="BL132" s="171"/>
      <c r="BM132" s="171"/>
      <c r="BN132" s="171"/>
      <c r="BO132" s="171"/>
    </row>
    <row r="133" spans="12:67" s="172" customFormat="1" x14ac:dyDescent="0.25">
      <c r="L133" s="174"/>
      <c r="M133" s="169"/>
      <c r="N133" s="170"/>
      <c r="O133" s="170"/>
      <c r="P133" s="170"/>
      <c r="Q133" s="170"/>
      <c r="R133" s="170"/>
      <c r="S133" s="170"/>
      <c r="T133" s="170"/>
      <c r="U133" s="170"/>
      <c r="W133" s="232"/>
      <c r="X133" s="215"/>
      <c r="Y133" s="170"/>
      <c r="Z133" s="170"/>
      <c r="AA133" s="170"/>
      <c r="AB133" s="170"/>
      <c r="AC133" s="170"/>
      <c r="AD133" s="170"/>
      <c r="AE133" s="170"/>
      <c r="AF133" s="170"/>
      <c r="AG133" s="171"/>
      <c r="AH133" s="171"/>
      <c r="AI133" s="171"/>
      <c r="AJ133" s="171"/>
      <c r="AK133" s="171"/>
      <c r="AL133" s="171"/>
      <c r="AM133" s="171"/>
      <c r="AN133" s="171"/>
      <c r="AO133" s="171"/>
      <c r="AP133" s="171"/>
      <c r="AQ133" s="171"/>
      <c r="AR133" s="171"/>
      <c r="AS133" s="171"/>
      <c r="AT133" s="171"/>
      <c r="AU133" s="171"/>
      <c r="AV133" s="171"/>
      <c r="AW133" s="171"/>
      <c r="AX133" s="171"/>
      <c r="AY133" s="171"/>
      <c r="AZ133" s="171"/>
      <c r="BA133" s="171"/>
      <c r="BB133" s="171"/>
      <c r="BC133" s="171"/>
      <c r="BD133" s="171"/>
      <c r="BE133" s="171"/>
      <c r="BF133" s="171"/>
      <c r="BG133" s="171"/>
      <c r="BH133" s="171"/>
      <c r="BI133" s="171"/>
      <c r="BJ133" s="171"/>
      <c r="BK133" s="171"/>
      <c r="BL133" s="171"/>
      <c r="BM133" s="171"/>
      <c r="BN133" s="171"/>
      <c r="BO133" s="171"/>
    </row>
    <row r="134" spans="12:67" s="172" customFormat="1" x14ac:dyDescent="0.25">
      <c r="L134" s="174"/>
      <c r="M134" s="169"/>
      <c r="N134" s="170"/>
      <c r="O134" s="170"/>
      <c r="P134" s="170"/>
      <c r="Q134" s="170"/>
      <c r="R134" s="170"/>
      <c r="S134" s="170"/>
      <c r="T134" s="170"/>
      <c r="U134" s="170"/>
      <c r="W134" s="232"/>
      <c r="X134" s="215"/>
      <c r="Y134" s="170"/>
      <c r="Z134" s="170"/>
      <c r="AA134" s="170"/>
      <c r="AB134" s="170"/>
      <c r="AC134" s="170"/>
      <c r="AD134" s="170"/>
      <c r="AE134" s="170"/>
      <c r="AF134" s="170"/>
      <c r="AG134" s="171"/>
      <c r="AH134" s="171"/>
      <c r="AI134" s="171"/>
      <c r="AJ134" s="171"/>
      <c r="AK134" s="171"/>
      <c r="AL134" s="171"/>
      <c r="AM134" s="171"/>
      <c r="AN134" s="171"/>
      <c r="AO134" s="171"/>
      <c r="AP134" s="171"/>
      <c r="AQ134" s="171"/>
      <c r="AR134" s="171"/>
      <c r="AS134" s="171"/>
      <c r="AT134" s="171"/>
      <c r="AU134" s="171"/>
      <c r="AV134" s="171"/>
      <c r="AW134" s="171"/>
      <c r="AX134" s="171"/>
      <c r="AY134" s="171"/>
      <c r="AZ134" s="171"/>
      <c r="BA134" s="171"/>
      <c r="BB134" s="171"/>
      <c r="BC134" s="171"/>
      <c r="BD134" s="171"/>
      <c r="BE134" s="171"/>
      <c r="BF134" s="171"/>
      <c r="BG134" s="171"/>
      <c r="BH134" s="171"/>
      <c r="BI134" s="171"/>
      <c r="BJ134" s="171"/>
      <c r="BK134" s="171"/>
      <c r="BL134" s="171"/>
      <c r="BM134" s="171"/>
      <c r="BN134" s="171"/>
      <c r="BO134" s="171"/>
    </row>
    <row r="135" spans="12:67" s="172" customFormat="1" x14ac:dyDescent="0.25">
      <c r="L135" s="174"/>
      <c r="M135" s="169"/>
      <c r="N135" s="170"/>
      <c r="O135" s="170"/>
      <c r="P135" s="170"/>
      <c r="Q135" s="170"/>
      <c r="R135" s="170"/>
      <c r="S135" s="170"/>
      <c r="T135" s="170"/>
      <c r="U135" s="170"/>
      <c r="W135" s="232"/>
      <c r="X135" s="215"/>
      <c r="Y135" s="170"/>
      <c r="Z135" s="170"/>
      <c r="AA135" s="170"/>
      <c r="AB135" s="170"/>
      <c r="AC135" s="170"/>
      <c r="AD135" s="170"/>
      <c r="AE135" s="170"/>
      <c r="AF135" s="170"/>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row>
    <row r="136" spans="12:67" s="172" customFormat="1" x14ac:dyDescent="0.25">
      <c r="L136" s="174"/>
      <c r="M136" s="169"/>
      <c r="N136" s="170"/>
      <c r="O136" s="170"/>
      <c r="P136" s="170"/>
      <c r="Q136" s="170"/>
      <c r="R136" s="170"/>
      <c r="S136" s="170"/>
      <c r="T136" s="170"/>
      <c r="U136" s="170"/>
      <c r="W136" s="232"/>
      <c r="X136" s="215"/>
      <c r="Y136" s="170"/>
      <c r="Z136" s="170"/>
      <c r="AA136" s="170"/>
      <c r="AB136" s="170"/>
      <c r="AC136" s="170"/>
      <c r="AD136" s="170"/>
      <c r="AE136" s="170"/>
      <c r="AF136" s="170"/>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row>
    <row r="137" spans="12:67" s="172" customFormat="1" x14ac:dyDescent="0.25">
      <c r="L137" s="174"/>
      <c r="M137" s="169"/>
      <c r="N137" s="170"/>
      <c r="O137" s="170"/>
      <c r="P137" s="170"/>
      <c r="Q137" s="170"/>
      <c r="R137" s="170"/>
      <c r="S137" s="170"/>
      <c r="T137" s="170"/>
      <c r="U137" s="170"/>
      <c r="W137" s="232"/>
      <c r="X137" s="215"/>
      <c r="Y137" s="170"/>
      <c r="Z137" s="170"/>
      <c r="AA137" s="170"/>
      <c r="AB137" s="170"/>
      <c r="AC137" s="170"/>
      <c r="AD137" s="170"/>
      <c r="AE137" s="170"/>
      <c r="AF137" s="170"/>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row>
    <row r="138" spans="12:67" s="172" customFormat="1" x14ac:dyDescent="0.25">
      <c r="L138" s="174"/>
      <c r="M138" s="169"/>
      <c r="N138" s="170"/>
      <c r="O138" s="170"/>
      <c r="P138" s="170"/>
      <c r="Q138" s="170"/>
      <c r="R138" s="170"/>
      <c r="S138" s="170"/>
      <c r="T138" s="170"/>
      <c r="U138" s="170"/>
      <c r="W138" s="232"/>
      <c r="X138" s="215"/>
      <c r="Y138" s="170"/>
      <c r="Z138" s="170"/>
      <c r="AA138" s="170"/>
      <c r="AB138" s="170"/>
      <c r="AC138" s="170"/>
      <c r="AD138" s="170"/>
      <c r="AE138" s="170"/>
      <c r="AF138" s="170"/>
      <c r="AG138" s="171"/>
      <c r="AH138" s="171"/>
      <c r="AI138" s="171"/>
      <c r="AJ138" s="171"/>
      <c r="AK138" s="171"/>
      <c r="AL138" s="171"/>
      <c r="AM138" s="171"/>
      <c r="AN138" s="171"/>
      <c r="AO138" s="171"/>
      <c r="AP138" s="171"/>
      <c r="AQ138" s="171"/>
      <c r="AR138" s="171"/>
      <c r="AS138" s="171"/>
      <c r="AT138" s="171"/>
      <c r="AU138" s="171"/>
      <c r="AV138" s="171"/>
      <c r="AW138" s="171"/>
      <c r="AX138" s="171"/>
      <c r="AY138" s="171"/>
      <c r="AZ138" s="171"/>
      <c r="BA138" s="171"/>
      <c r="BB138" s="171"/>
      <c r="BC138" s="171"/>
      <c r="BD138" s="171"/>
      <c r="BE138" s="171"/>
      <c r="BF138" s="171"/>
      <c r="BG138" s="171"/>
      <c r="BH138" s="171"/>
      <c r="BI138" s="171"/>
      <c r="BJ138" s="171"/>
      <c r="BK138" s="171"/>
      <c r="BL138" s="171"/>
      <c r="BM138" s="171"/>
      <c r="BN138" s="171"/>
      <c r="BO138" s="171"/>
    </row>
    <row r="139" spans="12:67" s="172" customFormat="1" x14ac:dyDescent="0.25">
      <c r="L139" s="174"/>
      <c r="M139" s="169"/>
      <c r="N139" s="170"/>
      <c r="O139" s="170"/>
      <c r="P139" s="170"/>
      <c r="Q139" s="170"/>
      <c r="R139" s="170"/>
      <c r="S139" s="170"/>
      <c r="T139" s="170"/>
      <c r="U139" s="170"/>
      <c r="W139" s="232"/>
      <c r="X139" s="215"/>
      <c r="Y139" s="170"/>
      <c r="Z139" s="170"/>
      <c r="AA139" s="170"/>
      <c r="AB139" s="170"/>
      <c r="AC139" s="170"/>
      <c r="AD139" s="170"/>
      <c r="AE139" s="170"/>
      <c r="AF139" s="170"/>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71"/>
      <c r="BF139" s="171"/>
      <c r="BG139" s="171"/>
      <c r="BH139" s="171"/>
      <c r="BI139" s="171"/>
      <c r="BJ139" s="171"/>
      <c r="BK139" s="171"/>
      <c r="BL139" s="171"/>
      <c r="BM139" s="171"/>
      <c r="BN139" s="171"/>
      <c r="BO139" s="171"/>
    </row>
    <row r="140" spans="12:67" s="172" customFormat="1" x14ac:dyDescent="0.25">
      <c r="L140" s="174"/>
      <c r="M140" s="169"/>
      <c r="N140" s="170"/>
      <c r="O140" s="170"/>
      <c r="P140" s="170"/>
      <c r="Q140" s="170"/>
      <c r="R140" s="170"/>
      <c r="S140" s="170"/>
      <c r="T140" s="170"/>
      <c r="U140" s="170"/>
      <c r="W140" s="232"/>
      <c r="X140" s="215"/>
      <c r="Y140" s="170"/>
      <c r="Z140" s="170"/>
      <c r="AA140" s="170"/>
      <c r="AB140" s="170"/>
      <c r="AC140" s="170"/>
      <c r="AD140" s="170"/>
      <c r="AE140" s="170"/>
      <c r="AF140" s="170"/>
      <c r="AG140" s="171"/>
      <c r="AH140" s="171"/>
      <c r="AI140" s="171"/>
      <c r="AJ140" s="171"/>
      <c r="AK140" s="171"/>
      <c r="AL140" s="171"/>
      <c r="AM140" s="171"/>
      <c r="AN140" s="171"/>
      <c r="AO140" s="171"/>
      <c r="AP140" s="171"/>
      <c r="AQ140" s="171"/>
      <c r="AR140" s="171"/>
      <c r="AS140" s="171"/>
      <c r="AT140" s="171"/>
      <c r="AU140" s="171"/>
      <c r="AV140" s="171"/>
      <c r="AW140" s="171"/>
      <c r="AX140" s="171"/>
      <c r="AY140" s="171"/>
      <c r="AZ140" s="171"/>
      <c r="BA140" s="171"/>
      <c r="BB140" s="171"/>
      <c r="BC140" s="171"/>
      <c r="BD140" s="171"/>
      <c r="BE140" s="171"/>
      <c r="BF140" s="171"/>
      <c r="BG140" s="171"/>
      <c r="BH140" s="171"/>
      <c r="BI140" s="171"/>
      <c r="BJ140" s="171"/>
      <c r="BK140" s="171"/>
      <c r="BL140" s="171"/>
      <c r="BM140" s="171"/>
      <c r="BN140" s="171"/>
      <c r="BO140" s="171"/>
    </row>
    <row r="141" spans="12:67" s="172" customFormat="1" x14ac:dyDescent="0.25">
      <c r="L141" s="174"/>
      <c r="M141" s="169"/>
      <c r="N141" s="170"/>
      <c r="O141" s="170"/>
      <c r="P141" s="170"/>
      <c r="Q141" s="170"/>
      <c r="R141" s="170"/>
      <c r="S141" s="170"/>
      <c r="T141" s="170"/>
      <c r="U141" s="170"/>
      <c r="W141" s="232"/>
      <c r="X141" s="215"/>
      <c r="Y141" s="170"/>
      <c r="Z141" s="170"/>
      <c r="AA141" s="170"/>
      <c r="AB141" s="170"/>
      <c r="AC141" s="170"/>
      <c r="AD141" s="170"/>
      <c r="AE141" s="170"/>
      <c r="AF141" s="170"/>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row>
    <row r="142" spans="12:67" s="172" customFormat="1" x14ac:dyDescent="0.25">
      <c r="L142" s="174"/>
      <c r="M142" s="169"/>
      <c r="N142" s="170"/>
      <c r="O142" s="170"/>
      <c r="P142" s="170"/>
      <c r="Q142" s="170"/>
      <c r="R142" s="170"/>
      <c r="S142" s="170"/>
      <c r="T142" s="170"/>
      <c r="U142" s="170"/>
      <c r="W142" s="232"/>
      <c r="X142" s="215"/>
      <c r="Y142" s="170"/>
      <c r="Z142" s="170"/>
      <c r="AA142" s="170"/>
      <c r="AB142" s="170"/>
      <c r="AC142" s="170"/>
      <c r="AD142" s="170"/>
      <c r="AE142" s="170"/>
      <c r="AF142" s="170"/>
      <c r="AG142" s="171"/>
      <c r="AH142" s="171"/>
      <c r="AI142" s="171"/>
      <c r="AJ142" s="171"/>
      <c r="AK142" s="171"/>
      <c r="AL142" s="171"/>
      <c r="AM142" s="171"/>
      <c r="AN142" s="171"/>
      <c r="AO142" s="171"/>
      <c r="AP142" s="171"/>
      <c r="AQ142" s="171"/>
      <c r="AR142" s="171"/>
      <c r="AS142" s="171"/>
      <c r="AT142" s="171"/>
      <c r="AU142" s="171"/>
      <c r="AV142" s="171"/>
      <c r="AW142" s="171"/>
      <c r="AX142" s="171"/>
      <c r="AY142" s="171"/>
      <c r="AZ142" s="171"/>
      <c r="BA142" s="171"/>
      <c r="BB142" s="171"/>
      <c r="BC142" s="171"/>
      <c r="BD142" s="171"/>
      <c r="BE142" s="171"/>
      <c r="BF142" s="171"/>
      <c r="BG142" s="171"/>
      <c r="BH142" s="171"/>
      <c r="BI142" s="171"/>
      <c r="BJ142" s="171"/>
      <c r="BK142" s="171"/>
      <c r="BL142" s="171"/>
      <c r="BM142" s="171"/>
      <c r="BN142" s="171"/>
      <c r="BO142" s="171"/>
    </row>
    <row r="143" spans="12:67" s="172" customFormat="1" x14ac:dyDescent="0.25">
      <c r="L143" s="174"/>
      <c r="M143" s="169"/>
      <c r="N143" s="170"/>
      <c r="O143" s="170"/>
      <c r="P143" s="170"/>
      <c r="Q143" s="170"/>
      <c r="R143" s="170"/>
      <c r="S143" s="170"/>
      <c r="T143" s="170"/>
      <c r="U143" s="170"/>
      <c r="W143" s="232"/>
      <c r="X143" s="215"/>
      <c r="Y143" s="170"/>
      <c r="Z143" s="170"/>
      <c r="AA143" s="170"/>
      <c r="AB143" s="170"/>
      <c r="AC143" s="170"/>
      <c r="AD143" s="170"/>
      <c r="AE143" s="170"/>
      <c r="AF143" s="170"/>
      <c r="AG143" s="171"/>
      <c r="AH143" s="171"/>
      <c r="AI143" s="171"/>
      <c r="AJ143" s="171"/>
      <c r="AK143" s="171"/>
      <c r="AL143" s="171"/>
      <c r="AM143" s="171"/>
      <c r="AN143" s="171"/>
      <c r="AO143" s="171"/>
      <c r="AP143" s="171"/>
      <c r="AQ143" s="171"/>
      <c r="AR143" s="171"/>
      <c r="AS143" s="171"/>
      <c r="AT143" s="171"/>
      <c r="AU143" s="171"/>
      <c r="AV143" s="171"/>
      <c r="AW143" s="171"/>
      <c r="AX143" s="171"/>
      <c r="AY143" s="171"/>
      <c r="AZ143" s="171"/>
      <c r="BA143" s="171"/>
      <c r="BB143" s="171"/>
      <c r="BC143" s="171"/>
      <c r="BD143" s="171"/>
      <c r="BE143" s="171"/>
      <c r="BF143" s="171"/>
      <c r="BG143" s="171"/>
      <c r="BH143" s="171"/>
      <c r="BI143" s="171"/>
      <c r="BJ143" s="171"/>
      <c r="BK143" s="171"/>
      <c r="BL143" s="171"/>
      <c r="BM143" s="171"/>
      <c r="BN143" s="171"/>
      <c r="BO143" s="171"/>
    </row>
    <row r="144" spans="12:67" s="172" customFormat="1" x14ac:dyDescent="0.25">
      <c r="L144" s="174"/>
      <c r="M144" s="169"/>
      <c r="N144" s="170"/>
      <c r="O144" s="170"/>
      <c r="P144" s="170"/>
      <c r="Q144" s="170"/>
      <c r="R144" s="170"/>
      <c r="S144" s="170"/>
      <c r="T144" s="170"/>
      <c r="U144" s="170"/>
      <c r="W144" s="232"/>
      <c r="X144" s="215"/>
      <c r="Y144" s="170"/>
      <c r="Z144" s="170"/>
      <c r="AA144" s="170"/>
      <c r="AB144" s="170"/>
      <c r="AC144" s="170"/>
      <c r="AD144" s="170"/>
      <c r="AE144" s="170"/>
      <c r="AF144" s="170"/>
      <c r="AG144" s="171"/>
      <c r="AH144" s="171"/>
      <c r="AI144" s="171"/>
      <c r="AJ144" s="171"/>
      <c r="AK144" s="171"/>
      <c r="AL144" s="171"/>
      <c r="AM144" s="171"/>
      <c r="AN144" s="171"/>
      <c r="AO144" s="171"/>
      <c r="AP144" s="171"/>
      <c r="AQ144" s="171"/>
      <c r="AR144" s="171"/>
      <c r="AS144" s="171"/>
      <c r="AT144" s="171"/>
      <c r="AU144" s="171"/>
      <c r="AV144" s="171"/>
      <c r="AW144" s="171"/>
      <c r="AX144" s="171"/>
      <c r="AY144" s="171"/>
      <c r="AZ144" s="171"/>
      <c r="BA144" s="171"/>
      <c r="BB144" s="171"/>
      <c r="BC144" s="171"/>
      <c r="BD144" s="171"/>
      <c r="BE144" s="171"/>
      <c r="BF144" s="171"/>
      <c r="BG144" s="171"/>
      <c r="BH144" s="171"/>
      <c r="BI144" s="171"/>
      <c r="BJ144" s="171"/>
      <c r="BK144" s="171"/>
      <c r="BL144" s="171"/>
      <c r="BM144" s="171"/>
      <c r="BN144" s="171"/>
      <c r="BO144" s="171"/>
    </row>
    <row r="145" spans="12:67" s="172" customFormat="1" x14ac:dyDescent="0.25">
      <c r="L145" s="174"/>
      <c r="M145" s="169"/>
      <c r="N145" s="170"/>
      <c r="O145" s="170"/>
      <c r="P145" s="170"/>
      <c r="Q145" s="170"/>
      <c r="R145" s="170"/>
      <c r="S145" s="170"/>
      <c r="T145" s="170"/>
      <c r="U145" s="170"/>
      <c r="W145" s="232"/>
      <c r="X145" s="215"/>
      <c r="Y145" s="170"/>
      <c r="Z145" s="170"/>
      <c r="AA145" s="170"/>
      <c r="AB145" s="170"/>
      <c r="AC145" s="170"/>
      <c r="AD145" s="170"/>
      <c r="AE145" s="170"/>
      <c r="AF145" s="170"/>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row>
    <row r="146" spans="12:67" s="172" customFormat="1" x14ac:dyDescent="0.25">
      <c r="L146" s="174"/>
      <c r="M146" s="169"/>
      <c r="N146" s="170"/>
      <c r="O146" s="170"/>
      <c r="P146" s="170"/>
      <c r="Q146" s="170"/>
      <c r="R146" s="170"/>
      <c r="S146" s="170"/>
      <c r="T146" s="170"/>
      <c r="U146" s="170"/>
      <c r="W146" s="232"/>
      <c r="X146" s="215"/>
      <c r="Y146" s="170"/>
      <c r="Z146" s="170"/>
      <c r="AA146" s="170"/>
      <c r="AB146" s="170"/>
      <c r="AC146" s="170"/>
      <c r="AD146" s="170"/>
      <c r="AE146" s="170"/>
      <c r="AF146" s="170"/>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row>
    <row r="147" spans="12:67" s="172" customFormat="1" x14ac:dyDescent="0.25">
      <c r="L147" s="174"/>
      <c r="M147" s="169"/>
      <c r="N147" s="170"/>
      <c r="O147" s="170"/>
      <c r="P147" s="170"/>
      <c r="Q147" s="170"/>
      <c r="R147" s="170"/>
      <c r="S147" s="170"/>
      <c r="T147" s="170"/>
      <c r="U147" s="170"/>
      <c r="W147" s="232"/>
      <c r="X147" s="215"/>
      <c r="Y147" s="170"/>
      <c r="Z147" s="170"/>
      <c r="AA147" s="170"/>
      <c r="AB147" s="170"/>
      <c r="AC147" s="170"/>
      <c r="AD147" s="170"/>
      <c r="AE147" s="170"/>
      <c r="AF147" s="170"/>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row>
    <row r="148" spans="12:67" s="172" customFormat="1" x14ac:dyDescent="0.25">
      <c r="L148" s="174"/>
      <c r="M148" s="169"/>
      <c r="N148" s="170"/>
      <c r="O148" s="170"/>
      <c r="P148" s="170"/>
      <c r="Q148" s="170"/>
      <c r="R148" s="170"/>
      <c r="S148" s="170"/>
      <c r="T148" s="170"/>
      <c r="U148" s="170"/>
      <c r="W148" s="232"/>
      <c r="X148" s="215"/>
      <c r="Y148" s="170"/>
      <c r="Z148" s="170"/>
      <c r="AA148" s="170"/>
      <c r="AB148" s="170"/>
      <c r="AC148" s="170"/>
      <c r="AD148" s="170"/>
      <c r="AE148" s="170"/>
      <c r="AF148" s="170"/>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row>
    <row r="149" spans="12:67" s="172" customFormat="1" x14ac:dyDescent="0.25">
      <c r="L149" s="174"/>
      <c r="M149" s="169"/>
      <c r="N149" s="170"/>
      <c r="O149" s="170"/>
      <c r="P149" s="170"/>
      <c r="Q149" s="170"/>
      <c r="R149" s="170"/>
      <c r="S149" s="170"/>
      <c r="T149" s="170"/>
      <c r="U149" s="170"/>
      <c r="W149" s="232"/>
      <c r="X149" s="215"/>
      <c r="Y149" s="170"/>
      <c r="Z149" s="170"/>
      <c r="AA149" s="170"/>
      <c r="AB149" s="170"/>
      <c r="AC149" s="170"/>
      <c r="AD149" s="170"/>
      <c r="AE149" s="170"/>
      <c r="AF149" s="170"/>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row>
    <row r="150" spans="12:67" s="172" customFormat="1" x14ac:dyDescent="0.25">
      <c r="L150" s="174"/>
      <c r="M150" s="169"/>
      <c r="N150" s="170"/>
      <c r="O150" s="170"/>
      <c r="P150" s="170"/>
      <c r="Q150" s="170"/>
      <c r="R150" s="170"/>
      <c r="S150" s="170"/>
      <c r="T150" s="170"/>
      <c r="U150" s="170"/>
      <c r="W150" s="232"/>
      <c r="X150" s="215"/>
      <c r="Y150" s="170"/>
      <c r="Z150" s="170"/>
      <c r="AA150" s="170"/>
      <c r="AB150" s="170"/>
      <c r="AC150" s="170"/>
      <c r="AD150" s="170"/>
      <c r="AE150" s="170"/>
      <c r="AF150" s="170"/>
      <c r="AG150" s="171"/>
      <c r="AH150" s="171"/>
      <c r="AI150" s="171"/>
      <c r="AJ150" s="171"/>
      <c r="AK150" s="171"/>
      <c r="AL150" s="171"/>
      <c r="AM150" s="171"/>
      <c r="AN150" s="171"/>
      <c r="AO150" s="171"/>
      <c r="AP150" s="171"/>
      <c r="AQ150" s="171"/>
      <c r="AR150" s="171"/>
      <c r="AS150" s="171"/>
      <c r="AT150" s="171"/>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row>
    <row r="151" spans="12:67" s="172" customFormat="1" x14ac:dyDescent="0.25">
      <c r="L151" s="174"/>
      <c r="M151" s="169"/>
      <c r="N151" s="170"/>
      <c r="O151" s="170"/>
      <c r="P151" s="170"/>
      <c r="Q151" s="170"/>
      <c r="R151" s="170"/>
      <c r="S151" s="170"/>
      <c r="T151" s="170"/>
      <c r="U151" s="170"/>
      <c r="W151" s="232"/>
      <c r="X151" s="215"/>
      <c r="Y151" s="170"/>
      <c r="Z151" s="170"/>
      <c r="AA151" s="170"/>
      <c r="AB151" s="170"/>
      <c r="AC151" s="170"/>
      <c r="AD151" s="170"/>
      <c r="AE151" s="170"/>
      <c r="AF151" s="170"/>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row>
    <row r="152" spans="12:67" s="172" customFormat="1" x14ac:dyDescent="0.25">
      <c r="L152" s="174"/>
      <c r="M152" s="169"/>
      <c r="N152" s="170"/>
      <c r="O152" s="170"/>
      <c r="P152" s="170"/>
      <c r="Q152" s="170"/>
      <c r="R152" s="170"/>
      <c r="S152" s="170"/>
      <c r="T152" s="170"/>
      <c r="U152" s="170"/>
      <c r="W152" s="232"/>
      <c r="X152" s="215"/>
      <c r="Y152" s="170"/>
      <c r="Z152" s="170"/>
      <c r="AA152" s="170"/>
      <c r="AB152" s="170"/>
      <c r="AC152" s="170"/>
      <c r="AD152" s="170"/>
      <c r="AE152" s="170"/>
      <c r="AF152" s="170"/>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row>
    <row r="153" spans="12:67" s="172" customFormat="1" x14ac:dyDescent="0.25">
      <c r="L153" s="174"/>
      <c r="M153" s="169"/>
      <c r="N153" s="170"/>
      <c r="O153" s="170"/>
      <c r="P153" s="170"/>
      <c r="Q153" s="170"/>
      <c r="R153" s="170"/>
      <c r="S153" s="170"/>
      <c r="T153" s="170"/>
      <c r="U153" s="170"/>
      <c r="W153" s="232"/>
      <c r="X153" s="215"/>
      <c r="Y153" s="170"/>
      <c r="Z153" s="170"/>
      <c r="AA153" s="170"/>
      <c r="AB153" s="170"/>
      <c r="AC153" s="170"/>
      <c r="AD153" s="170"/>
      <c r="AE153" s="170"/>
      <c r="AF153" s="170"/>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row>
    <row r="154" spans="12:67" s="172" customFormat="1" x14ac:dyDescent="0.25">
      <c r="L154" s="174"/>
      <c r="M154" s="169"/>
      <c r="N154" s="170"/>
      <c r="O154" s="170"/>
      <c r="P154" s="170"/>
      <c r="Q154" s="170"/>
      <c r="R154" s="170"/>
      <c r="S154" s="170"/>
      <c r="T154" s="170"/>
      <c r="U154" s="170"/>
      <c r="W154" s="232"/>
      <c r="X154" s="215"/>
      <c r="Y154" s="170"/>
      <c r="Z154" s="170"/>
      <c r="AA154" s="170"/>
      <c r="AB154" s="170"/>
      <c r="AC154" s="170"/>
      <c r="AD154" s="170"/>
      <c r="AE154" s="170"/>
      <c r="AF154" s="170"/>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71"/>
      <c r="BF154" s="171"/>
      <c r="BG154" s="171"/>
      <c r="BH154" s="171"/>
      <c r="BI154" s="171"/>
      <c r="BJ154" s="171"/>
      <c r="BK154" s="171"/>
      <c r="BL154" s="171"/>
      <c r="BM154" s="171"/>
      <c r="BN154" s="171"/>
      <c r="BO154" s="171"/>
    </row>
    <row r="155" spans="12:67" s="172" customFormat="1" x14ac:dyDescent="0.25">
      <c r="L155" s="174"/>
      <c r="M155" s="169"/>
      <c r="N155" s="170"/>
      <c r="O155" s="170"/>
      <c r="P155" s="170"/>
      <c r="Q155" s="170"/>
      <c r="R155" s="170"/>
      <c r="S155" s="170"/>
      <c r="T155" s="170"/>
      <c r="U155" s="170"/>
      <c r="W155" s="232"/>
      <c r="X155" s="215"/>
      <c r="Y155" s="170"/>
      <c r="Z155" s="170"/>
      <c r="AA155" s="170"/>
      <c r="AB155" s="170"/>
      <c r="AC155" s="170"/>
      <c r="AD155" s="170"/>
      <c r="AE155" s="170"/>
      <c r="AF155" s="170"/>
      <c r="AG155" s="171"/>
      <c r="AH155" s="171"/>
      <c r="AI155" s="171"/>
      <c r="AJ155" s="171"/>
      <c r="AK155" s="171"/>
      <c r="AL155" s="171"/>
      <c r="AM155" s="171"/>
      <c r="AN155" s="171"/>
      <c r="AO155" s="171"/>
      <c r="AP155" s="171"/>
      <c r="AQ155" s="171"/>
      <c r="AR155" s="171"/>
      <c r="AS155" s="171"/>
      <c r="AT155" s="171"/>
      <c r="AU155" s="171"/>
      <c r="AV155" s="171"/>
      <c r="AW155" s="171"/>
      <c r="AX155" s="171"/>
      <c r="AY155" s="171"/>
      <c r="AZ155" s="171"/>
      <c r="BA155" s="171"/>
      <c r="BB155" s="171"/>
      <c r="BC155" s="171"/>
      <c r="BD155" s="171"/>
      <c r="BE155" s="171"/>
      <c r="BF155" s="171"/>
      <c r="BG155" s="171"/>
      <c r="BH155" s="171"/>
      <c r="BI155" s="171"/>
      <c r="BJ155" s="171"/>
      <c r="BK155" s="171"/>
      <c r="BL155" s="171"/>
      <c r="BM155" s="171"/>
      <c r="BN155" s="171"/>
      <c r="BO155" s="171"/>
    </row>
    <row r="156" spans="12:67" s="172" customFormat="1" x14ac:dyDescent="0.25">
      <c r="L156" s="174"/>
      <c r="M156" s="169"/>
      <c r="N156" s="170"/>
      <c r="O156" s="170"/>
      <c r="P156" s="170"/>
      <c r="Q156" s="170"/>
      <c r="R156" s="170"/>
      <c r="S156" s="170"/>
      <c r="T156" s="170"/>
      <c r="U156" s="170"/>
      <c r="W156" s="232"/>
      <c r="X156" s="215"/>
      <c r="Y156" s="170"/>
      <c r="Z156" s="170"/>
      <c r="AA156" s="170"/>
      <c r="AB156" s="170"/>
      <c r="AC156" s="170"/>
      <c r="AD156" s="170"/>
      <c r="AE156" s="170"/>
      <c r="AF156" s="170"/>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171"/>
      <c r="BF156" s="171"/>
      <c r="BG156" s="171"/>
      <c r="BH156" s="171"/>
      <c r="BI156" s="171"/>
      <c r="BJ156" s="171"/>
      <c r="BK156" s="171"/>
      <c r="BL156" s="171"/>
      <c r="BM156" s="171"/>
      <c r="BN156" s="171"/>
      <c r="BO156" s="171"/>
    </row>
    <row r="157" spans="12:67" s="172" customFormat="1" x14ac:dyDescent="0.25">
      <c r="L157" s="174"/>
      <c r="M157" s="169"/>
      <c r="N157" s="170"/>
      <c r="O157" s="170"/>
      <c r="P157" s="170"/>
      <c r="Q157" s="170"/>
      <c r="R157" s="170"/>
      <c r="S157" s="170"/>
      <c r="T157" s="170"/>
      <c r="U157" s="170"/>
      <c r="W157" s="232"/>
      <c r="X157" s="215"/>
      <c r="Y157" s="170"/>
      <c r="Z157" s="170"/>
      <c r="AA157" s="170"/>
      <c r="AB157" s="170"/>
      <c r="AC157" s="170"/>
      <c r="AD157" s="170"/>
      <c r="AE157" s="170"/>
      <c r="AF157" s="170"/>
      <c r="AG157" s="171"/>
      <c r="AH157" s="171"/>
      <c r="AI157" s="171"/>
      <c r="AJ157" s="171"/>
      <c r="AK157" s="171"/>
      <c r="AL157" s="171"/>
      <c r="AM157" s="171"/>
      <c r="AN157" s="171"/>
      <c r="AO157" s="171"/>
      <c r="AP157" s="171"/>
      <c r="AQ157" s="171"/>
      <c r="AR157" s="171"/>
      <c r="AS157" s="171"/>
      <c r="AT157" s="171"/>
      <c r="AU157" s="171"/>
      <c r="AV157" s="171"/>
      <c r="AW157" s="171"/>
      <c r="AX157" s="171"/>
      <c r="AY157" s="171"/>
      <c r="AZ157" s="171"/>
      <c r="BA157" s="171"/>
      <c r="BB157" s="171"/>
      <c r="BC157" s="171"/>
      <c r="BD157" s="171"/>
      <c r="BE157" s="171"/>
      <c r="BF157" s="171"/>
      <c r="BG157" s="171"/>
      <c r="BH157" s="171"/>
      <c r="BI157" s="171"/>
      <c r="BJ157" s="171"/>
      <c r="BK157" s="171"/>
      <c r="BL157" s="171"/>
      <c r="BM157" s="171"/>
      <c r="BN157" s="171"/>
      <c r="BO157" s="171"/>
    </row>
    <row r="158" spans="12:67" s="172" customFormat="1" x14ac:dyDescent="0.25">
      <c r="L158" s="174"/>
      <c r="M158" s="169"/>
      <c r="N158" s="170"/>
      <c r="O158" s="170"/>
      <c r="P158" s="170"/>
      <c r="Q158" s="170"/>
      <c r="R158" s="170"/>
      <c r="S158" s="170"/>
      <c r="T158" s="170"/>
      <c r="U158" s="170"/>
      <c r="W158" s="232"/>
      <c r="X158" s="215"/>
      <c r="Y158" s="170"/>
      <c r="Z158" s="170"/>
      <c r="AA158" s="170"/>
      <c r="AB158" s="170"/>
      <c r="AC158" s="170"/>
      <c r="AD158" s="170"/>
      <c r="AE158" s="170"/>
      <c r="AF158" s="170"/>
      <c r="AG158" s="171"/>
      <c r="AH158" s="171"/>
      <c r="AI158" s="171"/>
      <c r="AJ158" s="171"/>
      <c r="AK158" s="171"/>
      <c r="AL158" s="171"/>
      <c r="AM158" s="171"/>
      <c r="AN158" s="171"/>
      <c r="AO158" s="171"/>
      <c r="AP158" s="171"/>
      <c r="AQ158" s="171"/>
      <c r="AR158" s="171"/>
      <c r="AS158" s="171"/>
      <c r="AT158" s="171"/>
      <c r="AU158" s="171"/>
      <c r="AV158" s="171"/>
      <c r="AW158" s="171"/>
      <c r="AX158" s="171"/>
      <c r="AY158" s="171"/>
      <c r="AZ158" s="171"/>
      <c r="BA158" s="171"/>
      <c r="BB158" s="171"/>
      <c r="BC158" s="171"/>
      <c r="BD158" s="171"/>
      <c r="BE158" s="171"/>
      <c r="BF158" s="171"/>
      <c r="BG158" s="171"/>
      <c r="BH158" s="171"/>
      <c r="BI158" s="171"/>
      <c r="BJ158" s="171"/>
      <c r="BK158" s="171"/>
      <c r="BL158" s="171"/>
      <c r="BM158" s="171"/>
      <c r="BN158" s="171"/>
      <c r="BO158" s="171"/>
    </row>
    <row r="159" spans="12:67" s="172" customFormat="1" x14ac:dyDescent="0.25">
      <c r="L159" s="174"/>
      <c r="M159" s="169"/>
      <c r="N159" s="170"/>
      <c r="O159" s="170"/>
      <c r="P159" s="170"/>
      <c r="Q159" s="170"/>
      <c r="R159" s="170"/>
      <c r="S159" s="170"/>
      <c r="T159" s="170"/>
      <c r="U159" s="170"/>
      <c r="W159" s="232"/>
      <c r="X159" s="215"/>
      <c r="Y159" s="170"/>
      <c r="Z159" s="170"/>
      <c r="AA159" s="170"/>
      <c r="AB159" s="170"/>
      <c r="AC159" s="170"/>
      <c r="AD159" s="170"/>
      <c r="AE159" s="170"/>
      <c r="AF159" s="170"/>
      <c r="AG159" s="171"/>
      <c r="AH159" s="171"/>
      <c r="AI159" s="171"/>
      <c r="AJ159" s="171"/>
      <c r="AK159" s="171"/>
      <c r="AL159" s="171"/>
      <c r="AM159" s="171"/>
      <c r="AN159" s="171"/>
      <c r="AO159" s="171"/>
      <c r="AP159" s="171"/>
      <c r="AQ159" s="171"/>
      <c r="AR159" s="171"/>
      <c r="AS159" s="171"/>
      <c r="AT159" s="171"/>
      <c r="AU159" s="171"/>
      <c r="AV159" s="171"/>
      <c r="AW159" s="171"/>
      <c r="AX159" s="171"/>
      <c r="AY159" s="171"/>
      <c r="AZ159" s="171"/>
      <c r="BA159" s="171"/>
      <c r="BB159" s="171"/>
      <c r="BC159" s="171"/>
      <c r="BD159" s="171"/>
      <c r="BE159" s="171"/>
      <c r="BF159" s="171"/>
      <c r="BG159" s="171"/>
      <c r="BH159" s="171"/>
      <c r="BI159" s="171"/>
      <c r="BJ159" s="171"/>
      <c r="BK159" s="171"/>
      <c r="BL159" s="171"/>
      <c r="BM159" s="171"/>
      <c r="BN159" s="171"/>
      <c r="BO159" s="171"/>
    </row>
    <row r="160" spans="12:67" s="172" customFormat="1" x14ac:dyDescent="0.25">
      <c r="L160" s="174"/>
      <c r="M160" s="169"/>
      <c r="N160" s="170"/>
      <c r="O160" s="170"/>
      <c r="P160" s="170"/>
      <c r="Q160" s="170"/>
      <c r="R160" s="170"/>
      <c r="S160" s="170"/>
      <c r="T160" s="170"/>
      <c r="U160" s="170"/>
      <c r="W160" s="232"/>
      <c r="X160" s="215"/>
      <c r="Y160" s="170"/>
      <c r="Z160" s="170"/>
      <c r="AA160" s="170"/>
      <c r="AB160" s="170"/>
      <c r="AC160" s="170"/>
      <c r="AD160" s="170"/>
      <c r="AE160" s="170"/>
      <c r="AF160" s="170"/>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171"/>
      <c r="BF160" s="171"/>
      <c r="BG160" s="171"/>
      <c r="BH160" s="171"/>
      <c r="BI160" s="171"/>
      <c r="BJ160" s="171"/>
      <c r="BK160" s="171"/>
      <c r="BL160" s="171"/>
      <c r="BM160" s="171"/>
      <c r="BN160" s="171"/>
      <c r="BO160" s="171"/>
    </row>
    <row r="161" spans="12:67" s="172" customFormat="1" x14ac:dyDescent="0.25">
      <c r="L161" s="174"/>
      <c r="M161" s="169"/>
      <c r="N161" s="170"/>
      <c r="O161" s="170"/>
      <c r="P161" s="170"/>
      <c r="Q161" s="170"/>
      <c r="R161" s="170"/>
      <c r="S161" s="170"/>
      <c r="T161" s="170"/>
      <c r="U161" s="170"/>
      <c r="W161" s="232"/>
      <c r="X161" s="215"/>
      <c r="Y161" s="170"/>
      <c r="Z161" s="170"/>
      <c r="AA161" s="170"/>
      <c r="AB161" s="170"/>
      <c r="AC161" s="170"/>
      <c r="AD161" s="170"/>
      <c r="AE161" s="170"/>
      <c r="AF161" s="170"/>
      <c r="AG161" s="171"/>
      <c r="AH161" s="171"/>
      <c r="AI161" s="171"/>
      <c r="AJ161" s="171"/>
      <c r="AK161" s="171"/>
      <c r="AL161" s="171"/>
      <c r="AM161" s="171"/>
      <c r="AN161" s="171"/>
      <c r="AO161" s="171"/>
      <c r="AP161" s="171"/>
      <c r="AQ161" s="171"/>
      <c r="AR161" s="171"/>
      <c r="AS161" s="171"/>
      <c r="AT161" s="171"/>
      <c r="AU161" s="171"/>
      <c r="AV161" s="171"/>
      <c r="AW161" s="171"/>
      <c r="AX161" s="171"/>
      <c r="AY161" s="171"/>
      <c r="AZ161" s="171"/>
      <c r="BA161" s="171"/>
      <c r="BB161" s="171"/>
      <c r="BC161" s="171"/>
      <c r="BD161" s="171"/>
      <c r="BE161" s="171"/>
      <c r="BF161" s="171"/>
      <c r="BG161" s="171"/>
      <c r="BH161" s="171"/>
      <c r="BI161" s="171"/>
      <c r="BJ161" s="171"/>
      <c r="BK161" s="171"/>
      <c r="BL161" s="171"/>
      <c r="BM161" s="171"/>
      <c r="BN161" s="171"/>
      <c r="BO161" s="171"/>
    </row>
    <row r="162" spans="12:67" s="172" customFormat="1" x14ac:dyDescent="0.25">
      <c r="L162" s="174"/>
      <c r="M162" s="169"/>
      <c r="N162" s="170"/>
      <c r="O162" s="170"/>
      <c r="P162" s="170"/>
      <c r="Q162" s="170"/>
      <c r="R162" s="170"/>
      <c r="S162" s="170"/>
      <c r="T162" s="170"/>
      <c r="U162" s="170"/>
      <c r="W162" s="232"/>
      <c r="X162" s="215"/>
      <c r="Y162" s="170"/>
      <c r="Z162" s="170"/>
      <c r="AA162" s="170"/>
      <c r="AB162" s="170"/>
      <c r="AC162" s="170"/>
      <c r="AD162" s="170"/>
      <c r="AE162" s="170"/>
      <c r="AF162" s="170"/>
      <c r="AG162" s="171"/>
      <c r="AH162" s="171"/>
      <c r="AI162" s="171"/>
      <c r="AJ162" s="171"/>
      <c r="AK162" s="171"/>
      <c r="AL162" s="171"/>
      <c r="AM162" s="171"/>
      <c r="AN162" s="171"/>
      <c r="AO162" s="171"/>
      <c r="AP162" s="171"/>
      <c r="AQ162" s="171"/>
      <c r="AR162" s="171"/>
      <c r="AS162" s="171"/>
      <c r="AT162" s="171"/>
      <c r="AU162" s="171"/>
      <c r="AV162" s="171"/>
      <c r="AW162" s="171"/>
      <c r="AX162" s="171"/>
      <c r="AY162" s="171"/>
      <c r="AZ162" s="171"/>
      <c r="BA162" s="171"/>
      <c r="BB162" s="171"/>
      <c r="BC162" s="171"/>
      <c r="BD162" s="171"/>
      <c r="BE162" s="171"/>
      <c r="BF162" s="171"/>
      <c r="BG162" s="171"/>
      <c r="BH162" s="171"/>
      <c r="BI162" s="171"/>
      <c r="BJ162" s="171"/>
      <c r="BK162" s="171"/>
      <c r="BL162" s="171"/>
      <c r="BM162" s="171"/>
      <c r="BN162" s="171"/>
      <c r="BO162" s="171"/>
    </row>
    <row r="163" spans="12:67" s="172" customFormat="1" x14ac:dyDescent="0.25">
      <c r="L163" s="174"/>
      <c r="M163" s="169"/>
      <c r="N163" s="170"/>
      <c r="O163" s="170"/>
      <c r="P163" s="170"/>
      <c r="Q163" s="170"/>
      <c r="R163" s="170"/>
      <c r="S163" s="170"/>
      <c r="T163" s="170"/>
      <c r="U163" s="170"/>
      <c r="W163" s="232"/>
      <c r="X163" s="215"/>
      <c r="Y163" s="170"/>
      <c r="Z163" s="170"/>
      <c r="AA163" s="170"/>
      <c r="AB163" s="170"/>
      <c r="AC163" s="170"/>
      <c r="AD163" s="170"/>
      <c r="AE163" s="170"/>
      <c r="AF163" s="170"/>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row>
    <row r="164" spans="12:67" s="172" customFormat="1" x14ac:dyDescent="0.25">
      <c r="L164" s="174"/>
      <c r="M164" s="169"/>
      <c r="N164" s="170"/>
      <c r="O164" s="170"/>
      <c r="P164" s="170"/>
      <c r="Q164" s="170"/>
      <c r="R164" s="170"/>
      <c r="S164" s="170"/>
      <c r="T164" s="170"/>
      <c r="U164" s="170"/>
      <c r="W164" s="232"/>
      <c r="X164" s="215"/>
      <c r="Y164" s="170"/>
      <c r="Z164" s="170"/>
      <c r="AA164" s="170"/>
      <c r="AB164" s="170"/>
      <c r="AC164" s="170"/>
      <c r="AD164" s="170"/>
      <c r="AE164" s="170"/>
      <c r="AF164" s="170"/>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171"/>
      <c r="BF164" s="171"/>
      <c r="BG164" s="171"/>
      <c r="BH164" s="171"/>
      <c r="BI164" s="171"/>
      <c r="BJ164" s="171"/>
      <c r="BK164" s="171"/>
      <c r="BL164" s="171"/>
      <c r="BM164" s="171"/>
      <c r="BN164" s="171"/>
      <c r="BO164" s="171"/>
    </row>
    <row r="165" spans="12:67" s="172" customFormat="1" x14ac:dyDescent="0.25">
      <c r="L165" s="174"/>
      <c r="M165" s="169"/>
      <c r="N165" s="170"/>
      <c r="O165" s="170"/>
      <c r="P165" s="170"/>
      <c r="Q165" s="170"/>
      <c r="R165" s="170"/>
      <c r="S165" s="170"/>
      <c r="T165" s="170"/>
      <c r="U165" s="170"/>
      <c r="W165" s="232"/>
      <c r="X165" s="215"/>
      <c r="Y165" s="170"/>
      <c r="Z165" s="170"/>
      <c r="AA165" s="170"/>
      <c r="AB165" s="170"/>
      <c r="AC165" s="170"/>
      <c r="AD165" s="170"/>
      <c r="AE165" s="170"/>
      <c r="AF165" s="170"/>
      <c r="AG165" s="171"/>
      <c r="AH165" s="171"/>
      <c r="AI165" s="171"/>
      <c r="AJ165" s="171"/>
      <c r="AK165" s="171"/>
      <c r="AL165" s="171"/>
      <c r="AM165" s="171"/>
      <c r="AN165" s="171"/>
      <c r="AO165" s="171"/>
      <c r="AP165" s="171"/>
      <c r="AQ165" s="171"/>
      <c r="AR165" s="171"/>
      <c r="AS165" s="171"/>
      <c r="AT165" s="171"/>
      <c r="AU165" s="171"/>
      <c r="AV165" s="171"/>
      <c r="AW165" s="171"/>
      <c r="AX165" s="171"/>
      <c r="AY165" s="171"/>
      <c r="AZ165" s="171"/>
      <c r="BA165" s="171"/>
      <c r="BB165" s="171"/>
      <c r="BC165" s="171"/>
      <c r="BD165" s="171"/>
      <c r="BE165" s="171"/>
      <c r="BF165" s="171"/>
      <c r="BG165" s="171"/>
      <c r="BH165" s="171"/>
      <c r="BI165" s="171"/>
      <c r="BJ165" s="171"/>
      <c r="BK165" s="171"/>
      <c r="BL165" s="171"/>
      <c r="BM165" s="171"/>
      <c r="BN165" s="171"/>
      <c r="BO165" s="171"/>
    </row>
    <row r="166" spans="12:67" s="172" customFormat="1" x14ac:dyDescent="0.25">
      <c r="L166" s="174"/>
      <c r="M166" s="169"/>
      <c r="N166" s="170"/>
      <c r="O166" s="170"/>
      <c r="P166" s="170"/>
      <c r="Q166" s="170"/>
      <c r="R166" s="170"/>
      <c r="S166" s="170"/>
      <c r="T166" s="170"/>
      <c r="U166" s="170"/>
      <c r="W166" s="232"/>
      <c r="X166" s="215"/>
      <c r="Y166" s="170"/>
      <c r="Z166" s="170"/>
      <c r="AA166" s="170"/>
      <c r="AB166" s="170"/>
      <c r="AC166" s="170"/>
      <c r="AD166" s="170"/>
      <c r="AE166" s="170"/>
      <c r="AF166" s="170"/>
      <c r="AG166" s="171"/>
      <c r="AH166" s="171"/>
      <c r="AI166" s="171"/>
      <c r="AJ166" s="171"/>
      <c r="AK166" s="171"/>
      <c r="AL166" s="171"/>
      <c r="AM166" s="171"/>
      <c r="AN166" s="171"/>
      <c r="AO166" s="171"/>
      <c r="AP166" s="171"/>
      <c r="AQ166" s="171"/>
      <c r="AR166" s="171"/>
      <c r="AS166" s="171"/>
      <c r="AT166" s="171"/>
      <c r="AU166" s="171"/>
      <c r="AV166" s="171"/>
      <c r="AW166" s="171"/>
      <c r="AX166" s="171"/>
      <c r="AY166" s="171"/>
      <c r="AZ166" s="171"/>
      <c r="BA166" s="171"/>
      <c r="BB166" s="171"/>
      <c r="BC166" s="171"/>
      <c r="BD166" s="171"/>
      <c r="BE166" s="171"/>
      <c r="BF166" s="171"/>
      <c r="BG166" s="171"/>
      <c r="BH166" s="171"/>
      <c r="BI166" s="171"/>
      <c r="BJ166" s="171"/>
      <c r="BK166" s="171"/>
      <c r="BL166" s="171"/>
      <c r="BM166" s="171"/>
      <c r="BN166" s="171"/>
      <c r="BO166" s="171"/>
    </row>
    <row r="167" spans="12:67" s="172" customFormat="1" x14ac:dyDescent="0.25">
      <c r="L167" s="174"/>
      <c r="M167" s="169"/>
      <c r="N167" s="170"/>
      <c r="O167" s="170"/>
      <c r="P167" s="170"/>
      <c r="Q167" s="170"/>
      <c r="R167" s="170"/>
      <c r="S167" s="170"/>
      <c r="T167" s="170"/>
      <c r="U167" s="170"/>
      <c r="W167" s="232"/>
      <c r="X167" s="215"/>
      <c r="Y167" s="170"/>
      <c r="Z167" s="170"/>
      <c r="AA167" s="170"/>
      <c r="AB167" s="170"/>
      <c r="AC167" s="170"/>
      <c r="AD167" s="170"/>
      <c r="AE167" s="170"/>
      <c r="AF167" s="170"/>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c r="BO167" s="171"/>
    </row>
    <row r="168" spans="12:67" s="172" customFormat="1" x14ac:dyDescent="0.25">
      <c r="L168" s="174"/>
      <c r="M168" s="169"/>
      <c r="N168" s="170"/>
      <c r="O168" s="170"/>
      <c r="P168" s="170"/>
      <c r="Q168" s="170"/>
      <c r="R168" s="170"/>
      <c r="S168" s="170"/>
      <c r="T168" s="170"/>
      <c r="U168" s="170"/>
      <c r="W168" s="232"/>
      <c r="X168" s="215"/>
      <c r="Y168" s="170"/>
      <c r="Z168" s="170"/>
      <c r="AA168" s="170"/>
      <c r="AB168" s="170"/>
      <c r="AC168" s="170"/>
      <c r="AD168" s="170"/>
      <c r="AE168" s="170"/>
      <c r="AF168" s="170"/>
      <c r="AG168" s="171"/>
      <c r="AH168" s="171"/>
      <c r="AI168" s="171"/>
      <c r="AJ168" s="171"/>
      <c r="AK168" s="171"/>
      <c r="AL168" s="171"/>
      <c r="AM168" s="171"/>
      <c r="AN168" s="171"/>
      <c r="AO168" s="171"/>
      <c r="AP168" s="171"/>
      <c r="AQ168" s="171"/>
      <c r="AR168" s="171"/>
      <c r="AS168" s="171"/>
      <c r="AT168" s="171"/>
      <c r="AU168" s="171"/>
      <c r="AV168" s="171"/>
      <c r="AW168" s="171"/>
      <c r="AX168" s="171"/>
      <c r="AY168" s="171"/>
      <c r="AZ168" s="171"/>
      <c r="BA168" s="171"/>
      <c r="BB168" s="171"/>
      <c r="BC168" s="171"/>
      <c r="BD168" s="171"/>
      <c r="BE168" s="171"/>
      <c r="BF168" s="171"/>
      <c r="BG168" s="171"/>
      <c r="BH168" s="171"/>
      <c r="BI168" s="171"/>
      <c r="BJ168" s="171"/>
      <c r="BK168" s="171"/>
      <c r="BL168" s="171"/>
      <c r="BM168" s="171"/>
      <c r="BN168" s="171"/>
      <c r="BO168" s="171"/>
    </row>
    <row r="169" spans="12:67" s="172" customFormat="1" x14ac:dyDescent="0.25">
      <c r="L169" s="174"/>
      <c r="M169" s="169"/>
      <c r="N169" s="170"/>
      <c r="O169" s="170"/>
      <c r="P169" s="170"/>
      <c r="Q169" s="170"/>
      <c r="R169" s="170"/>
      <c r="S169" s="170"/>
      <c r="T169" s="170"/>
      <c r="U169" s="170"/>
      <c r="W169" s="232"/>
      <c r="X169" s="215"/>
      <c r="Y169" s="170"/>
      <c r="Z169" s="170"/>
      <c r="AA169" s="170"/>
      <c r="AB169" s="170"/>
      <c r="AC169" s="170"/>
      <c r="AD169" s="170"/>
      <c r="AE169" s="170"/>
      <c r="AF169" s="170"/>
      <c r="AG169" s="171"/>
      <c r="AH169" s="171"/>
      <c r="AI169" s="171"/>
      <c r="AJ169" s="171"/>
      <c r="AK169" s="171"/>
      <c r="AL169" s="171"/>
      <c r="AM169" s="171"/>
      <c r="AN169" s="171"/>
      <c r="AO169" s="171"/>
      <c r="AP169" s="171"/>
      <c r="AQ169" s="171"/>
      <c r="AR169" s="171"/>
      <c r="AS169" s="171"/>
      <c r="AT169" s="171"/>
      <c r="AU169" s="171"/>
      <c r="AV169" s="171"/>
      <c r="AW169" s="171"/>
      <c r="AX169" s="171"/>
      <c r="AY169" s="171"/>
      <c r="AZ169" s="171"/>
      <c r="BA169" s="171"/>
      <c r="BB169" s="171"/>
      <c r="BC169" s="171"/>
      <c r="BD169" s="171"/>
      <c r="BE169" s="171"/>
      <c r="BF169" s="171"/>
      <c r="BG169" s="171"/>
      <c r="BH169" s="171"/>
      <c r="BI169" s="171"/>
      <c r="BJ169" s="171"/>
      <c r="BK169" s="171"/>
      <c r="BL169" s="171"/>
      <c r="BM169" s="171"/>
      <c r="BN169" s="171"/>
      <c r="BO169" s="171"/>
    </row>
    <row r="170" spans="12:67" s="172" customFormat="1" x14ac:dyDescent="0.25">
      <c r="L170" s="174"/>
      <c r="M170" s="169"/>
      <c r="N170" s="170"/>
      <c r="O170" s="170"/>
      <c r="P170" s="170"/>
      <c r="Q170" s="170"/>
      <c r="R170" s="170"/>
      <c r="S170" s="170"/>
      <c r="T170" s="170"/>
      <c r="U170" s="170"/>
      <c r="W170" s="232"/>
      <c r="X170" s="215"/>
      <c r="Y170" s="170"/>
      <c r="Z170" s="170"/>
      <c r="AA170" s="170"/>
      <c r="AB170" s="170"/>
      <c r="AC170" s="170"/>
      <c r="AD170" s="170"/>
      <c r="AE170" s="170"/>
      <c r="AF170" s="170"/>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row>
    <row r="171" spans="12:67" s="172" customFormat="1" x14ac:dyDescent="0.25">
      <c r="L171" s="174"/>
      <c r="M171" s="169"/>
      <c r="N171" s="170"/>
      <c r="O171" s="170"/>
      <c r="P171" s="170"/>
      <c r="Q171" s="170"/>
      <c r="R171" s="170"/>
      <c r="S171" s="170"/>
      <c r="T171" s="170"/>
      <c r="U171" s="170"/>
      <c r="W171" s="232"/>
      <c r="X171" s="215"/>
      <c r="Y171" s="170"/>
      <c r="Z171" s="170"/>
      <c r="AA171" s="170"/>
      <c r="AB171" s="170"/>
      <c r="AC171" s="170"/>
      <c r="AD171" s="170"/>
      <c r="AE171" s="170"/>
      <c r="AF171" s="170"/>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row>
    <row r="172" spans="12:67" s="172" customFormat="1" x14ac:dyDescent="0.25">
      <c r="L172" s="174"/>
      <c r="M172" s="169"/>
      <c r="N172" s="170"/>
      <c r="O172" s="170"/>
      <c r="P172" s="170"/>
      <c r="Q172" s="170"/>
      <c r="R172" s="170"/>
      <c r="S172" s="170"/>
      <c r="T172" s="170"/>
      <c r="U172" s="170"/>
      <c r="W172" s="232"/>
      <c r="X172" s="215"/>
      <c r="Y172" s="170"/>
      <c r="Z172" s="170"/>
      <c r="AA172" s="170"/>
      <c r="AB172" s="170"/>
      <c r="AC172" s="170"/>
      <c r="AD172" s="170"/>
      <c r="AE172" s="170"/>
      <c r="AF172" s="170"/>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row>
    <row r="173" spans="12:67" s="172" customFormat="1" x14ac:dyDescent="0.25">
      <c r="L173" s="174"/>
      <c r="M173" s="169"/>
      <c r="N173" s="170"/>
      <c r="O173" s="170"/>
      <c r="P173" s="170"/>
      <c r="Q173" s="170"/>
      <c r="R173" s="170"/>
      <c r="S173" s="170"/>
      <c r="T173" s="170"/>
      <c r="U173" s="170"/>
      <c r="W173" s="232"/>
      <c r="X173" s="215"/>
      <c r="Y173" s="170"/>
      <c r="Z173" s="170"/>
      <c r="AA173" s="170"/>
      <c r="AB173" s="170"/>
      <c r="AC173" s="170"/>
      <c r="AD173" s="170"/>
      <c r="AE173" s="170"/>
      <c r="AF173" s="170"/>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row>
    <row r="174" spans="12:67" s="172" customFormat="1" x14ac:dyDescent="0.25">
      <c r="L174" s="174"/>
      <c r="M174" s="169"/>
      <c r="N174" s="170"/>
      <c r="O174" s="170"/>
      <c r="P174" s="170"/>
      <c r="Q174" s="170"/>
      <c r="R174" s="170"/>
      <c r="S174" s="170"/>
      <c r="T174" s="170"/>
      <c r="U174" s="170"/>
      <c r="W174" s="232"/>
      <c r="X174" s="215"/>
      <c r="Y174" s="170"/>
      <c r="Z174" s="170"/>
      <c r="AA174" s="170"/>
      <c r="AB174" s="170"/>
      <c r="AC174" s="170"/>
      <c r="AD174" s="170"/>
      <c r="AE174" s="170"/>
      <c r="AF174" s="170"/>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row>
    <row r="175" spans="12:67" s="172" customFormat="1" x14ac:dyDescent="0.25">
      <c r="L175" s="174"/>
      <c r="M175" s="169"/>
      <c r="N175" s="170"/>
      <c r="O175" s="170"/>
      <c r="P175" s="170"/>
      <c r="Q175" s="170"/>
      <c r="R175" s="170"/>
      <c r="S175" s="170"/>
      <c r="T175" s="170"/>
      <c r="U175" s="170"/>
      <c r="W175" s="232"/>
      <c r="X175" s="215"/>
      <c r="Y175" s="170"/>
      <c r="Z175" s="170"/>
      <c r="AA175" s="170"/>
      <c r="AB175" s="170"/>
      <c r="AC175" s="170"/>
      <c r="AD175" s="170"/>
      <c r="AE175" s="170"/>
      <c r="AF175" s="170"/>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row>
    <row r="176" spans="12:67" s="172" customFormat="1" x14ac:dyDescent="0.25">
      <c r="L176" s="174"/>
      <c r="M176" s="169"/>
      <c r="N176" s="170"/>
      <c r="O176" s="170"/>
      <c r="P176" s="170"/>
      <c r="Q176" s="170"/>
      <c r="R176" s="170"/>
      <c r="S176" s="170"/>
      <c r="T176" s="170"/>
      <c r="U176" s="170"/>
      <c r="W176" s="232"/>
      <c r="X176" s="215"/>
      <c r="Y176" s="170"/>
      <c r="Z176" s="170"/>
      <c r="AA176" s="170"/>
      <c r="AB176" s="170"/>
      <c r="AC176" s="170"/>
      <c r="AD176" s="170"/>
      <c r="AE176" s="170"/>
      <c r="AF176" s="170"/>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row>
    <row r="177" spans="12:67" s="172" customFormat="1" x14ac:dyDescent="0.25">
      <c r="L177" s="174"/>
      <c r="M177" s="169"/>
      <c r="N177" s="170"/>
      <c r="O177" s="170"/>
      <c r="P177" s="170"/>
      <c r="Q177" s="170"/>
      <c r="R177" s="170"/>
      <c r="S177" s="170"/>
      <c r="T177" s="170"/>
      <c r="U177" s="170"/>
      <c r="W177" s="232"/>
      <c r="X177" s="215"/>
      <c r="Y177" s="170"/>
      <c r="Z177" s="170"/>
      <c r="AA177" s="170"/>
      <c r="AB177" s="170"/>
      <c r="AC177" s="170"/>
      <c r="AD177" s="170"/>
      <c r="AE177" s="170"/>
      <c r="AF177" s="170"/>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row>
    <row r="178" spans="12:67" s="172" customFormat="1" x14ac:dyDescent="0.25">
      <c r="L178" s="174"/>
      <c r="M178" s="169"/>
      <c r="N178" s="170"/>
      <c r="O178" s="170"/>
      <c r="P178" s="170"/>
      <c r="Q178" s="170"/>
      <c r="R178" s="170"/>
      <c r="S178" s="170"/>
      <c r="T178" s="170"/>
      <c r="U178" s="170"/>
      <c r="W178" s="232"/>
      <c r="X178" s="215"/>
      <c r="Y178" s="170"/>
      <c r="Z178" s="170"/>
      <c r="AA178" s="170"/>
      <c r="AB178" s="170"/>
      <c r="AC178" s="170"/>
      <c r="AD178" s="170"/>
      <c r="AE178" s="170"/>
      <c r="AF178" s="170"/>
      <c r="AG178" s="171"/>
      <c r="AH178" s="171"/>
      <c r="AI178" s="171"/>
      <c r="AJ178" s="171"/>
      <c r="AK178" s="171"/>
      <c r="AL178" s="171"/>
      <c r="AM178" s="171"/>
      <c r="AN178" s="171"/>
      <c r="AO178" s="171"/>
      <c r="AP178" s="171"/>
      <c r="AQ178" s="171"/>
      <c r="AR178" s="171"/>
      <c r="AS178" s="171"/>
      <c r="AT178" s="171"/>
      <c r="AU178" s="171"/>
      <c r="AV178" s="171"/>
      <c r="AW178" s="171"/>
      <c r="AX178" s="171"/>
      <c r="AY178" s="171"/>
      <c r="AZ178" s="171"/>
      <c r="BA178" s="171"/>
      <c r="BB178" s="171"/>
      <c r="BC178" s="171"/>
      <c r="BD178" s="171"/>
      <c r="BE178" s="171"/>
      <c r="BF178" s="171"/>
      <c r="BG178" s="171"/>
      <c r="BH178" s="171"/>
      <c r="BI178" s="171"/>
      <c r="BJ178" s="171"/>
      <c r="BK178" s="171"/>
      <c r="BL178" s="171"/>
      <c r="BM178" s="171"/>
      <c r="BN178" s="171"/>
      <c r="BO178" s="171"/>
    </row>
    <row r="179" spans="12:67" s="172" customFormat="1" x14ac:dyDescent="0.25">
      <c r="L179" s="174"/>
      <c r="M179" s="169"/>
      <c r="N179" s="170"/>
      <c r="O179" s="170"/>
      <c r="P179" s="170"/>
      <c r="Q179" s="170"/>
      <c r="R179" s="170"/>
      <c r="S179" s="170"/>
      <c r="T179" s="170"/>
      <c r="U179" s="170"/>
      <c r="W179" s="232"/>
      <c r="X179" s="215"/>
      <c r="Y179" s="170"/>
      <c r="Z179" s="170"/>
      <c r="AA179" s="170"/>
      <c r="AB179" s="170"/>
      <c r="AC179" s="170"/>
      <c r="AD179" s="170"/>
      <c r="AE179" s="170"/>
      <c r="AF179" s="170"/>
      <c r="AG179" s="171"/>
      <c r="AH179" s="171"/>
      <c r="AI179" s="171"/>
      <c r="AJ179" s="171"/>
      <c r="AK179" s="171"/>
      <c r="AL179" s="171"/>
      <c r="AM179" s="171"/>
      <c r="AN179" s="171"/>
      <c r="AO179" s="171"/>
      <c r="AP179" s="171"/>
      <c r="AQ179" s="171"/>
      <c r="AR179" s="171"/>
      <c r="AS179" s="171"/>
      <c r="AT179" s="171"/>
      <c r="AU179" s="171"/>
      <c r="AV179" s="171"/>
      <c r="AW179" s="171"/>
      <c r="AX179" s="171"/>
      <c r="AY179" s="171"/>
      <c r="AZ179" s="171"/>
      <c r="BA179" s="171"/>
      <c r="BB179" s="171"/>
      <c r="BC179" s="171"/>
      <c r="BD179" s="171"/>
      <c r="BE179" s="171"/>
      <c r="BF179" s="171"/>
      <c r="BG179" s="171"/>
      <c r="BH179" s="171"/>
      <c r="BI179" s="171"/>
      <c r="BJ179" s="171"/>
      <c r="BK179" s="171"/>
      <c r="BL179" s="171"/>
      <c r="BM179" s="171"/>
      <c r="BN179" s="171"/>
      <c r="BO179" s="171"/>
    </row>
    <row r="180" spans="12:67" s="172" customFormat="1" x14ac:dyDescent="0.25">
      <c r="L180" s="174"/>
      <c r="M180" s="169"/>
      <c r="N180" s="170"/>
      <c r="O180" s="170"/>
      <c r="P180" s="170"/>
      <c r="Q180" s="170"/>
      <c r="R180" s="170"/>
      <c r="S180" s="170"/>
      <c r="T180" s="170"/>
      <c r="U180" s="170"/>
      <c r="W180" s="232"/>
      <c r="X180" s="215"/>
      <c r="Y180" s="170"/>
      <c r="Z180" s="170"/>
      <c r="AA180" s="170"/>
      <c r="AB180" s="170"/>
      <c r="AC180" s="170"/>
      <c r="AD180" s="170"/>
      <c r="AE180" s="170"/>
      <c r="AF180" s="170"/>
      <c r="AG180" s="171"/>
      <c r="AH180" s="171"/>
      <c r="AI180" s="171"/>
      <c r="AJ180" s="171"/>
      <c r="AK180" s="171"/>
      <c r="AL180" s="171"/>
      <c r="AM180" s="171"/>
      <c r="AN180" s="171"/>
      <c r="AO180" s="171"/>
      <c r="AP180" s="171"/>
      <c r="AQ180" s="171"/>
      <c r="AR180" s="171"/>
      <c r="AS180" s="171"/>
      <c r="AT180" s="171"/>
      <c r="AU180" s="171"/>
      <c r="AV180" s="171"/>
      <c r="AW180" s="171"/>
      <c r="AX180" s="171"/>
      <c r="AY180" s="171"/>
      <c r="AZ180" s="171"/>
      <c r="BA180" s="171"/>
      <c r="BB180" s="171"/>
      <c r="BC180" s="171"/>
      <c r="BD180" s="171"/>
      <c r="BE180" s="171"/>
      <c r="BF180" s="171"/>
      <c r="BG180" s="171"/>
      <c r="BH180" s="171"/>
      <c r="BI180" s="171"/>
      <c r="BJ180" s="171"/>
      <c r="BK180" s="171"/>
      <c r="BL180" s="171"/>
      <c r="BM180" s="171"/>
      <c r="BN180" s="171"/>
      <c r="BO180" s="171"/>
    </row>
    <row r="181" spans="12:67" s="172" customFormat="1" x14ac:dyDescent="0.25">
      <c r="L181" s="174"/>
      <c r="M181" s="169"/>
      <c r="N181" s="170"/>
      <c r="O181" s="170"/>
      <c r="P181" s="170"/>
      <c r="Q181" s="170"/>
      <c r="R181" s="170"/>
      <c r="S181" s="170"/>
      <c r="T181" s="170"/>
      <c r="U181" s="170"/>
      <c r="W181" s="232"/>
      <c r="X181" s="215"/>
      <c r="Y181" s="170"/>
      <c r="Z181" s="170"/>
      <c r="AA181" s="170"/>
      <c r="AB181" s="170"/>
      <c r="AC181" s="170"/>
      <c r="AD181" s="170"/>
      <c r="AE181" s="170"/>
      <c r="AF181" s="170"/>
      <c r="AG181" s="171"/>
      <c r="AH181" s="171"/>
      <c r="AI181" s="171"/>
      <c r="AJ181" s="171"/>
      <c r="AK181" s="171"/>
      <c r="AL181" s="171"/>
      <c r="AM181" s="171"/>
      <c r="AN181" s="171"/>
      <c r="AO181" s="171"/>
      <c r="AP181" s="171"/>
      <c r="AQ181" s="171"/>
      <c r="AR181" s="171"/>
      <c r="AS181" s="171"/>
      <c r="AT181" s="171"/>
      <c r="AU181" s="171"/>
      <c r="AV181" s="171"/>
      <c r="AW181" s="171"/>
      <c r="AX181" s="171"/>
      <c r="AY181" s="171"/>
      <c r="AZ181" s="171"/>
      <c r="BA181" s="171"/>
      <c r="BB181" s="171"/>
      <c r="BC181" s="171"/>
      <c r="BD181" s="171"/>
      <c r="BE181" s="171"/>
      <c r="BF181" s="171"/>
      <c r="BG181" s="171"/>
      <c r="BH181" s="171"/>
      <c r="BI181" s="171"/>
      <c r="BJ181" s="171"/>
      <c r="BK181" s="171"/>
      <c r="BL181" s="171"/>
      <c r="BM181" s="171"/>
      <c r="BN181" s="171"/>
      <c r="BO181" s="171"/>
    </row>
    <row r="182" spans="12:67" s="172" customFormat="1" x14ac:dyDescent="0.25">
      <c r="L182" s="174"/>
      <c r="M182" s="169"/>
      <c r="N182" s="170"/>
      <c r="O182" s="170"/>
      <c r="P182" s="170"/>
      <c r="Q182" s="170"/>
      <c r="R182" s="170"/>
      <c r="S182" s="170"/>
      <c r="T182" s="170"/>
      <c r="U182" s="170"/>
      <c r="W182" s="232"/>
      <c r="X182" s="215"/>
      <c r="Y182" s="170"/>
      <c r="Z182" s="170"/>
      <c r="AA182" s="170"/>
      <c r="AB182" s="170"/>
      <c r="AC182" s="170"/>
      <c r="AD182" s="170"/>
      <c r="AE182" s="170"/>
      <c r="AF182" s="170"/>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row>
    <row r="183" spans="12:67" s="172" customFormat="1" x14ac:dyDescent="0.25">
      <c r="L183" s="174"/>
      <c r="M183" s="169"/>
      <c r="N183" s="170"/>
      <c r="O183" s="170"/>
      <c r="P183" s="170"/>
      <c r="Q183" s="170"/>
      <c r="R183" s="170"/>
      <c r="S183" s="170"/>
      <c r="T183" s="170"/>
      <c r="U183" s="170"/>
      <c r="W183" s="232"/>
      <c r="X183" s="215"/>
      <c r="Y183" s="170"/>
      <c r="Z183" s="170"/>
      <c r="AA183" s="170"/>
      <c r="AB183" s="170"/>
      <c r="AC183" s="170"/>
      <c r="AD183" s="170"/>
      <c r="AE183" s="170"/>
      <c r="AF183" s="170"/>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row>
    <row r="184" spans="12:67" s="172" customFormat="1" x14ac:dyDescent="0.25">
      <c r="L184" s="174"/>
      <c r="M184" s="169"/>
      <c r="N184" s="170"/>
      <c r="O184" s="170"/>
      <c r="P184" s="170"/>
      <c r="Q184" s="170"/>
      <c r="R184" s="170"/>
      <c r="S184" s="170"/>
      <c r="T184" s="170"/>
      <c r="U184" s="170"/>
      <c r="W184" s="232"/>
      <c r="X184" s="215"/>
      <c r="Y184" s="170"/>
      <c r="Z184" s="170"/>
      <c r="AA184" s="170"/>
      <c r="AB184" s="170"/>
      <c r="AC184" s="170"/>
      <c r="AD184" s="170"/>
      <c r="AE184" s="170"/>
      <c r="AF184" s="170"/>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row>
    <row r="185" spans="12:67" s="172" customFormat="1" x14ac:dyDescent="0.25">
      <c r="L185" s="174"/>
      <c r="M185" s="169"/>
      <c r="N185" s="170"/>
      <c r="O185" s="170"/>
      <c r="P185" s="170"/>
      <c r="Q185" s="170"/>
      <c r="R185" s="170"/>
      <c r="S185" s="170"/>
      <c r="T185" s="170"/>
      <c r="U185" s="170"/>
      <c r="W185" s="232"/>
      <c r="X185" s="215"/>
      <c r="Y185" s="170"/>
      <c r="Z185" s="170"/>
      <c r="AA185" s="170"/>
      <c r="AB185" s="170"/>
      <c r="AC185" s="170"/>
      <c r="AD185" s="170"/>
      <c r="AE185" s="170"/>
      <c r="AF185" s="170"/>
      <c r="AG185" s="171"/>
      <c r="AH185" s="171"/>
      <c r="AI185" s="171"/>
      <c r="AJ185" s="171"/>
      <c r="AK185" s="171"/>
      <c r="AL185" s="171"/>
      <c r="AM185" s="171"/>
      <c r="AN185" s="171"/>
      <c r="AO185" s="171"/>
      <c r="AP185" s="171"/>
      <c r="AQ185" s="171"/>
      <c r="AR185" s="171"/>
      <c r="AS185" s="171"/>
      <c r="AT185" s="171"/>
      <c r="AU185" s="171"/>
      <c r="AV185" s="171"/>
      <c r="AW185" s="171"/>
      <c r="AX185" s="171"/>
      <c r="AY185" s="171"/>
      <c r="AZ185" s="171"/>
      <c r="BA185" s="171"/>
      <c r="BB185" s="171"/>
      <c r="BC185" s="171"/>
      <c r="BD185" s="171"/>
      <c r="BE185" s="171"/>
      <c r="BF185" s="171"/>
      <c r="BG185" s="171"/>
      <c r="BH185" s="171"/>
      <c r="BI185" s="171"/>
      <c r="BJ185" s="171"/>
      <c r="BK185" s="171"/>
      <c r="BL185" s="171"/>
      <c r="BM185" s="171"/>
      <c r="BN185" s="171"/>
      <c r="BO185" s="171"/>
    </row>
    <row r="186" spans="12:67" s="172" customFormat="1" x14ac:dyDescent="0.25">
      <c r="L186" s="174"/>
      <c r="M186" s="169"/>
      <c r="N186" s="170"/>
      <c r="O186" s="170"/>
      <c r="P186" s="170"/>
      <c r="Q186" s="170"/>
      <c r="R186" s="170"/>
      <c r="S186" s="170"/>
      <c r="T186" s="170"/>
      <c r="U186" s="170"/>
      <c r="W186" s="232"/>
      <c r="X186" s="215"/>
      <c r="Y186" s="170"/>
      <c r="Z186" s="170"/>
      <c r="AA186" s="170"/>
      <c r="AB186" s="170"/>
      <c r="AC186" s="170"/>
      <c r="AD186" s="170"/>
      <c r="AE186" s="170"/>
      <c r="AF186" s="170"/>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row>
  </sheetData>
  <autoFilter ref="A8:CD10"/>
  <mergeCells count="7">
    <mergeCell ref="B7:K7"/>
    <mergeCell ref="A1:K1"/>
    <mergeCell ref="A2:K2"/>
    <mergeCell ref="A3:K3"/>
    <mergeCell ref="A4:K4"/>
    <mergeCell ref="A5:K5"/>
    <mergeCell ref="B6:K6"/>
  </mergeCells>
  <dataValidations count="1">
    <dataValidation type="whole" allowBlank="1" showInputMessage="1" showErrorMessage="1" sqref="F9:Q9">
      <formula1>0</formula1>
      <formula2>100</formula2>
    </dataValidation>
  </dataValidations>
  <pageMargins left="0.25" right="0.25" top="0.75" bottom="0.75" header="0.3" footer="0.3"/>
  <pageSetup paperSize="5" scale="60"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Sheet1!$E$2:$E$20</xm:f>
          </x14:formula1>
          <xm:sqref>S10:T10</xm:sqref>
        </x14:dataValidation>
        <x14:dataValidation type="list" allowBlank="1" showInputMessage="1" showErrorMessage="1">
          <x14:formula1>
            <xm:f>Sheet1!$F$2:$F$21</xm:f>
          </x14:formula1>
          <xm:sqref>B10</xm:sqref>
        </x14:dataValidation>
        <x14:dataValidation type="list" allowBlank="1" showInputMessage="1" showErrorMessage="1">
          <x14:formula1>
            <xm:f>Sheet1!$B$2:$B$11</xm:f>
          </x14:formula1>
          <xm:sqref>A9:A10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60</vt:i4>
      </vt:variant>
    </vt:vector>
  </HeadingPairs>
  <TitlesOfParts>
    <vt:vector size="84" baseType="lpstr">
      <vt:lpstr>Sheet1</vt:lpstr>
      <vt:lpstr>Insumos</vt:lpstr>
      <vt:lpstr>Original </vt:lpstr>
      <vt:lpstr>Farmacia </vt:lpstr>
      <vt:lpstr>Laboratorio </vt:lpstr>
      <vt:lpstr>Enfermeria </vt:lpstr>
      <vt:lpstr>Adolecentes </vt:lpstr>
      <vt:lpstr>Ginecologia </vt:lpstr>
      <vt:lpstr>HIV</vt:lpstr>
      <vt:lpstr>Emergencia </vt:lpstr>
      <vt:lpstr>Epidemiologia </vt:lpstr>
      <vt:lpstr>Atension AL Usuario </vt:lpstr>
      <vt:lpstr>Administracion </vt:lpstr>
      <vt:lpstr>Nutricion </vt:lpstr>
      <vt:lpstr>OAI</vt:lpstr>
      <vt:lpstr>Capacitacion </vt:lpstr>
      <vt:lpstr>RRHH</vt:lpstr>
      <vt:lpstr>Estadistica</vt:lpstr>
      <vt:lpstr>Tecnologia </vt:lpstr>
      <vt:lpstr>Direccion</vt:lpstr>
      <vt:lpstr>Compras </vt:lpstr>
      <vt:lpstr>Contabilidad</vt:lpstr>
      <vt:lpstr>Auditoria</vt:lpstr>
      <vt:lpstr>Facturacion </vt:lpstr>
      <vt:lpstr>'Administracion '!Área_de_impresión</vt:lpstr>
      <vt:lpstr>'Adolecentes '!Área_de_impresión</vt:lpstr>
      <vt:lpstr>'Atension AL Usuario '!Área_de_impresión</vt:lpstr>
      <vt:lpstr>Auditoria!Área_de_impresión</vt:lpstr>
      <vt:lpstr>'Capacitacion '!Área_de_impresión</vt:lpstr>
      <vt:lpstr>'Compras '!Área_de_impresión</vt:lpstr>
      <vt:lpstr>Contabilidad!Área_de_impresión</vt:lpstr>
      <vt:lpstr>Direccion!Área_de_impresión</vt:lpstr>
      <vt:lpstr>'Emergencia '!Área_de_impresión</vt:lpstr>
      <vt:lpstr>'Enfermeria '!Área_de_impresión</vt:lpstr>
      <vt:lpstr>'Epidemiologia '!Área_de_impresión</vt:lpstr>
      <vt:lpstr>Estadistica!Área_de_impresión</vt:lpstr>
      <vt:lpstr>'Facturacion '!Área_de_impresión</vt:lpstr>
      <vt:lpstr>'Farmacia '!Área_de_impresión</vt:lpstr>
      <vt:lpstr>'Ginecologia '!Área_de_impresión</vt:lpstr>
      <vt:lpstr>HIV!Área_de_impresión</vt:lpstr>
      <vt:lpstr>'Laboratorio '!Área_de_impresión</vt:lpstr>
      <vt:lpstr>'Nutricion '!Área_de_impresión</vt:lpstr>
      <vt:lpstr>OAI!Área_de_impresión</vt:lpstr>
      <vt:lpstr>RRHH!Área_de_impresión</vt:lpstr>
      <vt:lpstr>'Tecnologia '!Área_de_impresión</vt:lpstr>
      <vt:lpstr>Insumos</vt:lpstr>
      <vt:lpstr>lsAcabadosTextiles</vt:lpstr>
      <vt:lpstr>lsAireAcondicionado</vt:lpstr>
      <vt:lpstr>lsAlimentosyBebidas</vt:lpstr>
      <vt:lpstr>lsArticulosdePlastico</vt:lpstr>
      <vt:lpstr>lsElectrodomesticos</vt:lpstr>
      <vt:lpstr>lsEquiposComputos</vt:lpstr>
      <vt:lpstr>lsEquiposMedicos</vt:lpstr>
      <vt:lpstr>lsEquiposSeguridad</vt:lpstr>
      <vt:lpstr>lsEquiposTransporte</vt:lpstr>
      <vt:lpstr>lsEventosGenerales</vt:lpstr>
      <vt:lpstr>lsGasoil</vt:lpstr>
      <vt:lpstr>lsHerramientasMenores</vt:lpstr>
      <vt:lpstr>lsImpresionyEncuadernacion</vt:lpstr>
      <vt:lpstr>lsLlantasyNeumaticos</vt:lpstr>
      <vt:lpstr>lsMantenimiento</vt:lpstr>
      <vt:lpstr>lsMaterialesdeLimpieza</vt:lpstr>
      <vt:lpstr>lsMueblesdeAlojamiento</vt:lpstr>
      <vt:lpstr>lsMueblesdeOficina</vt:lpstr>
      <vt:lpstr>lsObrasMenoresEdificaciones</vt:lpstr>
      <vt:lpstr>lsOtrosEquipos</vt:lpstr>
      <vt:lpstr>lsPeaje</vt:lpstr>
      <vt:lpstr>lsPinturas</vt:lpstr>
      <vt:lpstr>lsProductosArtesGraficas</vt:lpstr>
      <vt:lpstr>lsProductosdeCemento</vt:lpstr>
      <vt:lpstr>lsProductosdeLoza</vt:lpstr>
      <vt:lpstr>lsProductosdePapel</vt:lpstr>
      <vt:lpstr>lsProductosdeVidrio</vt:lpstr>
      <vt:lpstr>lsProductosElectricos</vt:lpstr>
      <vt:lpstr>lsProductosMedicinalesH</vt:lpstr>
      <vt:lpstr>lsProductosMetalicos</vt:lpstr>
      <vt:lpstr>lsProductosQuimicos</vt:lpstr>
      <vt:lpstr>lsPublicidadyPropaganda</vt:lpstr>
      <vt:lpstr>lsServiciosTecnicosProfesionales</vt:lpstr>
      <vt:lpstr>lsTelecomunicaciones</vt:lpstr>
      <vt:lpstr>lsUtilesdeCocina</vt:lpstr>
      <vt:lpstr>lsUtilesdeOficina</vt:lpstr>
      <vt:lpstr>lsUtilesMenoresMQ</vt:lpstr>
      <vt:lpstr>lsViaticosDP</vt:lpstr>
    </vt:vector>
  </TitlesOfParts>
  <Company>sespas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Ilka Gonzalez</dc:creator>
  <cp:lastModifiedBy>irina</cp:lastModifiedBy>
  <cp:lastPrinted>2023-01-16T16:41:15Z</cp:lastPrinted>
  <dcterms:created xsi:type="dcterms:W3CDTF">2007-07-31T17:41:49Z</dcterms:created>
  <dcterms:modified xsi:type="dcterms:W3CDTF">2023-01-16T17:18:24Z</dcterms:modified>
</cp:coreProperties>
</file>