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V.S" sheetId="1" r:id="rId1"/>
    <sheet name="F.O.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5" l="1"/>
  <c r="F10" i="5" s="1"/>
  <c r="F11" i="5" s="1"/>
  <c r="F12" i="5" s="1"/>
  <c r="F13" i="5" s="1"/>
  <c r="F14" i="5" s="1"/>
  <c r="F15" i="5" s="1"/>
  <c r="F16" i="5" s="1"/>
  <c r="F17" i="5" s="1"/>
  <c r="F18" i="5" s="1"/>
  <c r="F19" i="5" s="1"/>
  <c r="F20" i="5" s="1"/>
  <c r="F22" i="5" l="1"/>
  <c r="F9" i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l="1"/>
  <c r="F52" i="1" s="1"/>
  <c r="F53" i="1" s="1"/>
  <c r="F54" i="1" s="1"/>
  <c r="F55" i="1" s="1"/>
  <c r="F56" i="1" s="1"/>
  <c r="F57" i="1" s="1"/>
  <c r="D59" i="1"/>
  <c r="E59" i="1"/>
  <c r="E22" i="5" l="1"/>
  <c r="D22" i="5"/>
  <c r="F59" i="1" l="1"/>
</calcChain>
</file>

<file path=xl/sharedStrings.xml><?xml version="1.0" encoding="utf-8"?>
<sst xmlns="http://schemas.openxmlformats.org/spreadsheetml/2006/main" count="97" uniqueCount="72">
  <si>
    <t>FECHA</t>
  </si>
  <si>
    <t>NO. CK/TRANSFERENCIA</t>
  </si>
  <si>
    <t>DESCRIPCION</t>
  </si>
  <si>
    <t>DEBITO</t>
  </si>
  <si>
    <t xml:space="preserve">CREDITO </t>
  </si>
  <si>
    <t>BALANCE</t>
  </si>
  <si>
    <t>BALANCE INICIAL:</t>
  </si>
  <si>
    <t>LIBRO BANCO CTA. VENTA DE SERVICIO</t>
  </si>
  <si>
    <t>Hospital Nuestra Sra. De Regla</t>
  </si>
  <si>
    <t>Año de la consolidación de la seguridad alimentaria</t>
  </si>
  <si>
    <t>CTA.N.130-104873-6</t>
  </si>
  <si>
    <t>CTA.N.130-104161-8</t>
  </si>
  <si>
    <t>TOTAL</t>
  </si>
  <si>
    <t>Lida. Santa Lugo</t>
  </si>
  <si>
    <t xml:space="preserve">Revisado por </t>
  </si>
  <si>
    <t>Contadora H.N.S.R.</t>
  </si>
  <si>
    <t xml:space="preserve">Comision Bancaria </t>
  </si>
  <si>
    <t xml:space="preserve">LIBRO BANCO CTA. FONDO OPERATIVO </t>
  </si>
  <si>
    <t xml:space="preserve">CARGOS BANCARIOS </t>
  </si>
  <si>
    <t>P/Compra oxigeno</t>
  </si>
  <si>
    <t xml:space="preserve">P/Colector Impuesto Interno 5%  </t>
  </si>
  <si>
    <t>P/Compra medicamento</t>
  </si>
  <si>
    <t>Pago servicio de telefono</t>
  </si>
  <si>
    <t>P/Compra U.M.M.Q</t>
  </si>
  <si>
    <t>DEPOSITO ARS</t>
  </si>
  <si>
    <t>Pago recolecion desechos solidos</t>
  </si>
  <si>
    <t>Deposito</t>
  </si>
  <si>
    <t>P/Compra reactivo</t>
  </si>
  <si>
    <t>DEL 01  AL 30 octubre 2022</t>
  </si>
  <si>
    <t>4524000000021</t>
  </si>
  <si>
    <t>DEL 01  AL 31 octubre 2022</t>
  </si>
  <si>
    <t>P/C DE ALIMENTOS (PAN) FACT.699,696,691,700,701,703,704,705,706,708</t>
  </si>
  <si>
    <t>PAGO INCENTIVO SENASA DIC.21 /JUN.22</t>
  </si>
  <si>
    <t>P/C DE ALIMENTOS (AGUA)FACT.1155,1302</t>
  </si>
  <si>
    <t>P/ FLETE PARA BUSCAR MEDICAMENTO A PROMESSE (5 VIAJES)</t>
  </si>
  <si>
    <t xml:space="preserve">P/ MANTENIMIENTO A LAS 3 PLANTAS DE GASOIL DEL CENTRO </t>
  </si>
  <si>
    <t>P/C DE U.M.M.Q. FACT.89236</t>
  </si>
  <si>
    <t>P/C DE ALIMENTOS Y DESECHABLES FACT.19 ,20</t>
  </si>
  <si>
    <t>P/C U.M.M.Qs. FACT.947</t>
  </si>
  <si>
    <t>P/ VIATICO AL SUPERVISOR GENERAL DEL CENTRO</t>
  </si>
  <si>
    <t>P/C U.M.M.Q. FACT.16806</t>
  </si>
  <si>
    <t>P/C DE U.M.M.Q. FACT.619</t>
  </si>
  <si>
    <t>P/C DE MEDICAMENTOS FACT.320</t>
  </si>
  <si>
    <t>P/C IMPRESIONES Y ENCUADERNACIONES  SALDO A FACT.215</t>
  </si>
  <si>
    <t xml:space="preserve">P/C DE ALIMENTOS TALLER DE UNICEF </t>
  </si>
  <si>
    <t>P/ VIATICO A AUXILIAR DE FARMACIA .</t>
  </si>
  <si>
    <t xml:space="preserve">P/C DE LLAVIN Y ARREGLO DE PUERTA </t>
  </si>
  <si>
    <t>P/C DE U.M.M.Qs. FACT.7126</t>
  </si>
  <si>
    <t>P/C DE U.M.M.Q. FACT.889</t>
  </si>
  <si>
    <t xml:space="preserve">P/ VIATICOS A AUXILIAR DE FARMACIA </t>
  </si>
  <si>
    <t>P/ VIATICOS ENC. DE FARMACIA DE MED.</t>
  </si>
  <si>
    <t xml:space="preserve">P/REPARACION DE LA TAPA DE LA CISTERNA DEL CENTRO </t>
  </si>
  <si>
    <t>P/C MEDICAMENTOS Y U.M.M.Q. FACT. 9768</t>
  </si>
  <si>
    <t xml:space="preserve">P/ VIATICO AL AUXILIAR DE FARMACIA </t>
  </si>
  <si>
    <t>P/ VIATICOS A LA ENCARGADA DE CONTABILIDAD</t>
  </si>
  <si>
    <t xml:space="preserve">P/ REPARACION DEL ASCENSOR </t>
  </si>
  <si>
    <t>P/ VIATICOS A LA ADMINISTRADORA</t>
  </si>
  <si>
    <t>P/C DE COMBUSTIBLES FACT.1932</t>
  </si>
  <si>
    <t>P/ FLETE  PARA BOTAR BASURA Y DESPERDICIOS S.D.</t>
  </si>
  <si>
    <t>P/ SERVICIOS DE FLOTAS SEPT.-22 FACT.44222</t>
  </si>
  <si>
    <t>P/ TRABAJO LIMPIEZA DEL PATIO DEL HOSP.</t>
  </si>
  <si>
    <t xml:space="preserve">P/ ARREGLO DE LA PUERTA DEL ASCENSOR </t>
  </si>
  <si>
    <t xml:space="preserve">P/ VIATICOS AL ENCARGADO DEL ALMACEN </t>
  </si>
  <si>
    <t>PAGO SUELDO OCTUBRE-22</t>
  </si>
  <si>
    <t>PAGO OCTUBRE-22</t>
  </si>
  <si>
    <t xml:space="preserve">P/ VIATICOS AL ENCARGADO DE RECURSOS HUMANOS </t>
  </si>
  <si>
    <t>4524000000144</t>
  </si>
  <si>
    <t>4524000000049</t>
  </si>
  <si>
    <t>4524000000113</t>
  </si>
  <si>
    <t>221005002720030026</t>
  </si>
  <si>
    <t>4524000000002</t>
  </si>
  <si>
    <t>4524000000037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</si>
</sst>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&quot;$&quot;* #,##0.00_-;\-&quot;$&quot;* #,##0.00_-;_-&quot;$&quot;* &quot;-&quot;??_-;_-@_-"/>
    <numFmt numFmtId="167" formatCode="000000"/>
    <numFmt numFmtId="168" formatCode="_-[$$-1C0A]* #,##0.00_-;\-[$$-1C0A]* #,##0.00_-;_-[$$-1C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u val="singleAccounting"/>
      <sz val="12"/>
      <color theme="1"/>
      <name val="Arial"/>
      <family val="2"/>
    </font>
    <font>
      <b/>
      <sz val="11"/>
      <name val="Arial"/>
      <family val="2"/>
    </font>
    <font>
      <sz val="11"/>
      <color indexed="6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41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5" fillId="0" borderId="1" xfId="1" applyFont="1" applyBorder="1" applyAlignment="1">
      <alignment horizontal="center" vertical="center" wrapText="1"/>
    </xf>
    <xf numFmtId="166" fontId="5" fillId="0" borderId="1" xfId="1" applyFont="1" applyBorder="1"/>
    <xf numFmtId="167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6" fontId="6" fillId="0" borderId="1" xfId="1" applyFont="1" applyBorder="1"/>
    <xf numFmtId="166" fontId="2" fillId="0" borderId="1" xfId="1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14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166" fontId="0" fillId="0" borderId="0" xfId="0" applyNumberFormat="1"/>
    <xf numFmtId="166" fontId="0" fillId="0" borderId="0" xfId="1" applyFont="1"/>
    <xf numFmtId="166" fontId="5" fillId="3" borderId="1" xfId="1" applyFont="1" applyFill="1" applyBorder="1"/>
    <xf numFmtId="0" fontId="12" fillId="0" borderId="5" xfId="0" applyFont="1" applyBorder="1" applyAlignment="1">
      <alignment horizontal="left"/>
    </xf>
    <xf numFmtId="167" fontId="12" fillId="3" borderId="1" xfId="0" applyNumberFormat="1" applyFont="1" applyFill="1" applyBorder="1" applyAlignment="1">
      <alignment horizontal="center" vertical="center"/>
    </xf>
    <xf numFmtId="166" fontId="14" fillId="0" borderId="1" xfId="1" applyFont="1" applyBorder="1"/>
    <xf numFmtId="166" fontId="15" fillId="0" borderId="1" xfId="1" applyFont="1" applyBorder="1" applyAlignment="1">
      <alignment horizontal="right"/>
    </xf>
    <xf numFmtId="166" fontId="14" fillId="4" borderId="1" xfId="1" applyFont="1" applyFill="1" applyBorder="1"/>
    <xf numFmtId="0" fontId="7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14" fontId="12" fillId="0" borderId="1" xfId="0" applyNumberFormat="1" applyFont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68" fontId="13" fillId="0" borderId="1" xfId="1" applyNumberFormat="1" applyFont="1" applyFill="1" applyBorder="1"/>
    <xf numFmtId="165" fontId="0" fillId="0" borderId="0" xfId="0" applyNumberFormat="1"/>
    <xf numFmtId="0" fontId="17" fillId="5" borderId="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left" vertical="center"/>
    </xf>
    <xf numFmtId="1" fontId="0" fillId="0" borderId="1" xfId="0" applyNumberFormat="1" applyBorder="1"/>
    <xf numFmtId="166" fontId="0" fillId="0" borderId="1" xfId="1" applyFont="1" applyFill="1" applyBorder="1"/>
    <xf numFmtId="14" fontId="0" fillId="0" borderId="1" xfId="0" applyNumberFormat="1" applyBorder="1"/>
    <xf numFmtId="0" fontId="3" fillId="0" borderId="0" xfId="0" applyFont="1" applyAlignment="1">
      <alignment horizontal="center" vertical="center"/>
    </xf>
  </cellXfs>
  <cellStyles count="6">
    <cellStyle name="Euro" xfId="2"/>
    <cellStyle name="Millares 9" xfId="4"/>
    <cellStyle name="Moneda" xfId="1" builtinId="4"/>
    <cellStyle name="Normal" xfId="0" builtinId="0"/>
    <cellStyle name="Normal 2" xfId="3"/>
    <cellStyle name="Normal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66675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5" name="4 Imagen" descr="HOSPITAL PROVINCIAL NUESTRA SEÑORA DE REGLA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409575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3" name="2 Imagen" descr="HOSPITAL PROVINCIAL NUESTRA SEÑORA DE REGLA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352425</xdr:colOff>
      <xdr:row>23</xdr:row>
      <xdr:rowOff>57150</xdr:rowOff>
    </xdr:from>
    <xdr:to>
      <xdr:col>2</xdr:col>
      <xdr:colOff>2019299</xdr:colOff>
      <xdr:row>29</xdr:row>
      <xdr:rowOff>132533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5715000"/>
          <a:ext cx="2847974" cy="122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2295525</xdr:colOff>
      <xdr:row>23</xdr:row>
      <xdr:rowOff>171450</xdr:rowOff>
    </xdr:from>
    <xdr:to>
      <xdr:col>4</xdr:col>
      <xdr:colOff>704849</xdr:colOff>
      <xdr:row>27</xdr:row>
      <xdr:rowOff>123825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829300"/>
          <a:ext cx="2828924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topLeftCell="A45" workbookViewId="0">
      <selection activeCell="F59" sqref="F59"/>
    </sheetView>
  </sheetViews>
  <sheetFormatPr baseColWidth="10" defaultRowHeight="15" x14ac:dyDescent="0.25"/>
  <cols>
    <col min="1" max="1" width="12.7109375" customWidth="1"/>
    <col min="2" max="2" width="22.85546875" customWidth="1"/>
    <col min="3" max="3" width="68.57031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40" t="s">
        <v>8</v>
      </c>
      <c r="B1" s="40"/>
      <c r="C1" s="40"/>
      <c r="D1" s="40"/>
      <c r="E1" s="40"/>
      <c r="F1" s="40"/>
    </row>
    <row r="2" spans="1:6" ht="16.5" customHeight="1" x14ac:dyDescent="0.25">
      <c r="A2" s="40" t="s">
        <v>9</v>
      </c>
      <c r="B2" s="40"/>
      <c r="C2" s="40"/>
      <c r="D2" s="40"/>
      <c r="E2" s="40"/>
      <c r="F2" s="40"/>
    </row>
    <row r="3" spans="1:6" x14ac:dyDescent="0.25">
      <c r="A3" s="40" t="s">
        <v>7</v>
      </c>
      <c r="B3" s="40"/>
      <c r="C3" s="40"/>
      <c r="D3" s="40"/>
      <c r="E3" s="40"/>
      <c r="F3" s="40"/>
    </row>
    <row r="4" spans="1:6" x14ac:dyDescent="0.25">
      <c r="A4" s="40" t="s">
        <v>30</v>
      </c>
      <c r="B4" s="40"/>
      <c r="C4" s="40"/>
      <c r="D4" s="40"/>
      <c r="E4" s="40"/>
      <c r="F4" s="40"/>
    </row>
    <row r="5" spans="1:6" x14ac:dyDescent="0.25">
      <c r="E5" s="2"/>
    </row>
    <row r="6" spans="1:6" x14ac:dyDescent="0.25">
      <c r="B6" s="2" t="s">
        <v>11</v>
      </c>
      <c r="E6" s="1" t="s">
        <v>6</v>
      </c>
      <c r="F6" s="13">
        <v>6244103.0499999989</v>
      </c>
    </row>
    <row r="7" spans="1:6" ht="15.75" thickBot="1" x14ac:dyDescent="0.3"/>
    <row r="8" spans="1:6" ht="36.75" customHeight="1" x14ac:dyDescent="0.25">
      <c r="A8" s="3" t="s">
        <v>0</v>
      </c>
      <c r="B8" s="30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5.75" x14ac:dyDescent="0.25">
      <c r="A9" s="16">
        <v>44835</v>
      </c>
      <c r="B9" s="31">
        <v>28199812815</v>
      </c>
      <c r="C9" s="26" t="s">
        <v>31</v>
      </c>
      <c r="D9" s="24"/>
      <c r="E9" s="33">
        <v>43158.5</v>
      </c>
      <c r="F9" s="7">
        <f>F6-E9</f>
        <v>6200944.5499999989</v>
      </c>
    </row>
    <row r="10" spans="1:6" ht="15.75" x14ac:dyDescent="0.25">
      <c r="A10" s="16">
        <v>44835</v>
      </c>
      <c r="B10" s="31"/>
      <c r="C10" s="26" t="s">
        <v>32</v>
      </c>
      <c r="D10" s="24"/>
      <c r="E10" s="33">
        <v>3273311.69</v>
      </c>
      <c r="F10" s="7">
        <f>F9-E10</f>
        <v>2927632.8599999989</v>
      </c>
    </row>
    <row r="11" spans="1:6" ht="15.75" x14ac:dyDescent="0.25">
      <c r="A11" s="16">
        <v>44839</v>
      </c>
      <c r="B11" s="22">
        <v>28243090704</v>
      </c>
      <c r="C11" s="26" t="s">
        <v>33</v>
      </c>
      <c r="D11" s="24"/>
      <c r="E11" s="33">
        <v>17931.25</v>
      </c>
      <c r="F11" s="7">
        <f t="shared" ref="F11:F20" si="0">F10-E11</f>
        <v>2909701.6099999989</v>
      </c>
    </row>
    <row r="12" spans="1:6" ht="15.75" x14ac:dyDescent="0.25">
      <c r="A12" s="16">
        <v>44840</v>
      </c>
      <c r="B12" s="22">
        <v>28252104457</v>
      </c>
      <c r="C12" s="26" t="s">
        <v>34</v>
      </c>
      <c r="D12" s="24"/>
      <c r="E12" s="33">
        <v>32500</v>
      </c>
      <c r="F12" s="7">
        <f t="shared" si="0"/>
        <v>2877201.6099999989</v>
      </c>
    </row>
    <row r="13" spans="1:6" ht="15.75" x14ac:dyDescent="0.25">
      <c r="A13" s="16">
        <v>44841</v>
      </c>
      <c r="B13" s="22">
        <v>28262745037</v>
      </c>
      <c r="C13" s="26" t="s">
        <v>35</v>
      </c>
      <c r="D13" s="24"/>
      <c r="E13" s="33">
        <v>7644</v>
      </c>
      <c r="F13" s="7">
        <f t="shared" si="0"/>
        <v>2869557.6099999989</v>
      </c>
    </row>
    <row r="14" spans="1:6" ht="15.75" x14ac:dyDescent="0.25">
      <c r="A14" s="16">
        <v>44841</v>
      </c>
      <c r="B14" s="22">
        <v>28259917560</v>
      </c>
      <c r="C14" s="26" t="s">
        <v>36</v>
      </c>
      <c r="D14" s="24"/>
      <c r="E14" s="33">
        <v>61275</v>
      </c>
      <c r="F14" s="7">
        <f t="shared" si="0"/>
        <v>2808282.6099999989</v>
      </c>
    </row>
    <row r="15" spans="1:6" ht="15.75" x14ac:dyDescent="0.25">
      <c r="A15" s="16">
        <v>44841</v>
      </c>
      <c r="B15" s="22">
        <v>28260693032</v>
      </c>
      <c r="C15" s="26" t="s">
        <v>37</v>
      </c>
      <c r="D15" s="24"/>
      <c r="E15" s="33">
        <v>296592.5</v>
      </c>
      <c r="F15" s="7">
        <f t="shared" si="0"/>
        <v>2511690.1099999989</v>
      </c>
    </row>
    <row r="16" spans="1:6" ht="15.75" x14ac:dyDescent="0.25">
      <c r="A16" s="16">
        <v>44841</v>
      </c>
      <c r="B16" s="22">
        <v>28259966630</v>
      </c>
      <c r="C16" s="26" t="s">
        <v>38</v>
      </c>
      <c r="D16" s="24"/>
      <c r="E16" s="33">
        <v>77122.5</v>
      </c>
      <c r="F16" s="7">
        <f t="shared" si="0"/>
        <v>2434567.6099999989</v>
      </c>
    </row>
    <row r="17" spans="1:6" ht="15.75" x14ac:dyDescent="0.25">
      <c r="A17" s="16">
        <v>44841</v>
      </c>
      <c r="B17" s="22">
        <v>28260061022</v>
      </c>
      <c r="C17" s="26" t="s">
        <v>39</v>
      </c>
      <c r="D17" s="24"/>
      <c r="E17" s="33">
        <v>1500</v>
      </c>
      <c r="F17" s="7">
        <f t="shared" si="0"/>
        <v>2433067.6099999989</v>
      </c>
    </row>
    <row r="18" spans="1:6" ht="15.75" x14ac:dyDescent="0.25">
      <c r="A18" s="16">
        <v>44841</v>
      </c>
      <c r="B18" s="22">
        <v>28260958152</v>
      </c>
      <c r="C18" s="26" t="s">
        <v>40</v>
      </c>
      <c r="D18" s="24"/>
      <c r="E18" s="33">
        <v>298628.75</v>
      </c>
      <c r="F18" s="7">
        <f t="shared" si="0"/>
        <v>2134438.8599999989</v>
      </c>
    </row>
    <row r="19" spans="1:6" ht="15.75" x14ac:dyDescent="0.25">
      <c r="A19" s="16">
        <v>44841</v>
      </c>
      <c r="B19" s="22">
        <v>28262780948</v>
      </c>
      <c r="C19" s="26" t="s">
        <v>41</v>
      </c>
      <c r="D19" s="24"/>
      <c r="E19" s="33">
        <v>41435.29</v>
      </c>
      <c r="F19" s="7">
        <f t="shared" si="0"/>
        <v>2093003.5699999989</v>
      </c>
    </row>
    <row r="20" spans="1:6" ht="15.75" x14ac:dyDescent="0.25">
      <c r="A20" s="16">
        <v>44841</v>
      </c>
      <c r="B20" s="22">
        <v>28260998668</v>
      </c>
      <c r="C20" s="26" t="s">
        <v>42</v>
      </c>
      <c r="D20" s="24"/>
      <c r="E20" s="33">
        <v>4560</v>
      </c>
      <c r="F20" s="7">
        <f t="shared" si="0"/>
        <v>2088443.5699999989</v>
      </c>
    </row>
    <row r="21" spans="1:6" ht="15.75" x14ac:dyDescent="0.25">
      <c r="A21" s="16">
        <v>44841</v>
      </c>
      <c r="B21" s="22">
        <v>28260269103</v>
      </c>
      <c r="C21" s="26" t="s">
        <v>43</v>
      </c>
      <c r="D21" s="24"/>
      <c r="E21" s="33">
        <v>70625</v>
      </c>
      <c r="F21" s="7">
        <f>F20+D21</f>
        <v>2088443.5699999989</v>
      </c>
    </row>
    <row r="22" spans="1:6" ht="15.75" x14ac:dyDescent="0.25">
      <c r="A22" s="16">
        <v>44841</v>
      </c>
      <c r="B22" s="22">
        <v>28259994304</v>
      </c>
      <c r="C22" s="26" t="s">
        <v>44</v>
      </c>
      <c r="D22" s="24"/>
      <c r="E22" s="33">
        <v>3000</v>
      </c>
      <c r="F22" s="7">
        <f t="shared" ref="F22:F27" si="1">F21+D22</f>
        <v>2088443.5699999989</v>
      </c>
    </row>
    <row r="23" spans="1:6" ht="15.75" x14ac:dyDescent="0.25">
      <c r="A23" s="16">
        <v>44841</v>
      </c>
      <c r="B23" s="22"/>
      <c r="C23" s="26" t="s">
        <v>45</v>
      </c>
      <c r="D23" s="24"/>
      <c r="E23" s="33">
        <v>750</v>
      </c>
      <c r="F23" s="7">
        <f t="shared" si="1"/>
        <v>2088443.5699999989</v>
      </c>
    </row>
    <row r="24" spans="1:6" ht="15.75" x14ac:dyDescent="0.25">
      <c r="A24" s="16">
        <v>44844</v>
      </c>
      <c r="B24" s="22">
        <v>28287199541</v>
      </c>
      <c r="C24" s="26" t="s">
        <v>46</v>
      </c>
      <c r="D24" s="24"/>
      <c r="E24" s="33">
        <v>19285</v>
      </c>
      <c r="F24" s="7">
        <f t="shared" si="1"/>
        <v>2088443.5699999989</v>
      </c>
    </row>
    <row r="25" spans="1:6" ht="15.75" x14ac:dyDescent="0.25">
      <c r="A25" s="16">
        <v>44844</v>
      </c>
      <c r="B25" s="22">
        <v>28287169820</v>
      </c>
      <c r="C25" s="26" t="s">
        <v>47</v>
      </c>
      <c r="D25" s="24"/>
      <c r="E25" s="33">
        <v>496200</v>
      </c>
      <c r="F25" s="7">
        <f t="shared" si="1"/>
        <v>2088443.5699999989</v>
      </c>
    </row>
    <row r="26" spans="1:6" ht="15.75" x14ac:dyDescent="0.25">
      <c r="A26" s="16">
        <v>44844</v>
      </c>
      <c r="B26" s="22">
        <v>28287245810</v>
      </c>
      <c r="C26" s="26" t="s">
        <v>48</v>
      </c>
      <c r="D26" s="24"/>
      <c r="E26" s="33">
        <v>403512.5</v>
      </c>
      <c r="F26" s="7">
        <f t="shared" si="1"/>
        <v>2088443.5699999989</v>
      </c>
    </row>
    <row r="27" spans="1:6" ht="15.75" x14ac:dyDescent="0.25">
      <c r="A27" s="16">
        <v>44845</v>
      </c>
      <c r="B27" s="22">
        <v>28298059916</v>
      </c>
      <c r="C27" s="26" t="s">
        <v>49</v>
      </c>
      <c r="D27" s="24"/>
      <c r="E27" s="33">
        <v>3750</v>
      </c>
      <c r="F27" s="7">
        <f t="shared" si="1"/>
        <v>2088443.5699999989</v>
      </c>
    </row>
    <row r="28" spans="1:6" ht="15.75" x14ac:dyDescent="0.25">
      <c r="A28" s="16">
        <v>44845</v>
      </c>
      <c r="B28" s="22">
        <v>28298094379</v>
      </c>
      <c r="C28" s="26" t="s">
        <v>50</v>
      </c>
      <c r="D28" s="24"/>
      <c r="E28" s="33">
        <v>7000</v>
      </c>
      <c r="F28" s="7">
        <f>F27-E28</f>
        <v>2081443.5699999989</v>
      </c>
    </row>
    <row r="29" spans="1:6" ht="15.75" x14ac:dyDescent="0.25">
      <c r="A29" s="16">
        <v>44845</v>
      </c>
      <c r="B29" s="22">
        <v>28298122806</v>
      </c>
      <c r="C29" s="26" t="s">
        <v>51</v>
      </c>
      <c r="D29" s="24"/>
      <c r="E29" s="33">
        <v>10388</v>
      </c>
      <c r="F29" s="7">
        <f t="shared" ref="F29:F50" si="2">F28-E29</f>
        <v>2071055.5699999989</v>
      </c>
    </row>
    <row r="30" spans="1:6" ht="15.75" x14ac:dyDescent="0.25">
      <c r="A30" s="16">
        <v>44846</v>
      </c>
      <c r="B30" s="22">
        <v>28308056158</v>
      </c>
      <c r="C30" s="26" t="s">
        <v>52</v>
      </c>
      <c r="D30" s="24"/>
      <c r="E30" s="33">
        <v>185150.48</v>
      </c>
      <c r="F30" s="7">
        <f t="shared" si="2"/>
        <v>1885905.0899999989</v>
      </c>
    </row>
    <row r="31" spans="1:6" ht="15.75" x14ac:dyDescent="0.25">
      <c r="A31" s="16">
        <v>44846</v>
      </c>
      <c r="B31" s="22">
        <v>28308026727</v>
      </c>
      <c r="C31" s="26" t="s">
        <v>53</v>
      </c>
      <c r="D31" s="24"/>
      <c r="E31" s="33">
        <v>750</v>
      </c>
      <c r="F31" s="7">
        <f t="shared" si="2"/>
        <v>1885155.0899999989</v>
      </c>
    </row>
    <row r="32" spans="1:6" ht="15.75" x14ac:dyDescent="0.25">
      <c r="A32" s="16">
        <v>44846</v>
      </c>
      <c r="B32" s="22">
        <v>28308010854</v>
      </c>
      <c r="C32" s="26" t="s">
        <v>54</v>
      </c>
      <c r="D32" s="24"/>
      <c r="E32" s="33">
        <v>4200</v>
      </c>
      <c r="F32" s="7">
        <f t="shared" si="2"/>
        <v>1880955.0899999989</v>
      </c>
    </row>
    <row r="33" spans="1:6" ht="15.75" x14ac:dyDescent="0.25">
      <c r="A33" s="16">
        <v>44848</v>
      </c>
      <c r="B33" s="22">
        <v>28327909550</v>
      </c>
      <c r="C33" s="26" t="s">
        <v>55</v>
      </c>
      <c r="D33" s="24"/>
      <c r="E33" s="33">
        <v>5096</v>
      </c>
      <c r="F33" s="7">
        <f t="shared" si="2"/>
        <v>1875859.0899999989</v>
      </c>
    </row>
    <row r="34" spans="1:6" ht="15.75" x14ac:dyDescent="0.25">
      <c r="A34" s="16">
        <v>44848</v>
      </c>
      <c r="B34" s="22">
        <v>28327558190</v>
      </c>
      <c r="C34" s="26" t="s">
        <v>56</v>
      </c>
      <c r="D34" s="24"/>
      <c r="E34" s="33">
        <v>3200</v>
      </c>
      <c r="F34" s="7">
        <f t="shared" si="2"/>
        <v>1872659.0899999989</v>
      </c>
    </row>
    <row r="35" spans="1:6" ht="15.75" x14ac:dyDescent="0.25">
      <c r="A35" s="16">
        <v>44853</v>
      </c>
      <c r="B35" s="22">
        <v>28378631161</v>
      </c>
      <c r="C35" s="26" t="s">
        <v>57</v>
      </c>
      <c r="D35" s="24"/>
      <c r="E35" s="33">
        <v>116190</v>
      </c>
      <c r="F35" s="7">
        <f t="shared" si="2"/>
        <v>1756469.0899999989</v>
      </c>
    </row>
    <row r="36" spans="1:6" ht="15.75" x14ac:dyDescent="0.25">
      <c r="A36" s="16">
        <v>44854</v>
      </c>
      <c r="B36" s="22">
        <v>28391139201</v>
      </c>
      <c r="C36" s="26" t="s">
        <v>58</v>
      </c>
      <c r="D36" s="24"/>
      <c r="E36" s="33">
        <v>5000</v>
      </c>
      <c r="F36" s="7">
        <f t="shared" si="2"/>
        <v>1751469.0899999989</v>
      </c>
    </row>
    <row r="37" spans="1:6" ht="15.75" x14ac:dyDescent="0.25">
      <c r="A37" s="16">
        <v>44854</v>
      </c>
      <c r="B37" s="22">
        <v>28390598715</v>
      </c>
      <c r="C37" s="26" t="s">
        <v>59</v>
      </c>
      <c r="D37" s="24"/>
      <c r="E37" s="33">
        <v>7654.96</v>
      </c>
      <c r="F37" s="7">
        <f t="shared" si="2"/>
        <v>1743814.129999999</v>
      </c>
    </row>
    <row r="38" spans="1:6" ht="15.75" x14ac:dyDescent="0.25">
      <c r="A38" s="16">
        <v>44854</v>
      </c>
      <c r="B38" s="22">
        <v>28390576779</v>
      </c>
      <c r="C38" s="26" t="s">
        <v>60</v>
      </c>
      <c r="D38" s="24"/>
      <c r="E38" s="33">
        <v>4900</v>
      </c>
      <c r="F38" s="7">
        <f t="shared" si="2"/>
        <v>1738914.129999999</v>
      </c>
    </row>
    <row r="39" spans="1:6" ht="15.75" x14ac:dyDescent="0.25">
      <c r="A39" s="16">
        <v>44854</v>
      </c>
      <c r="B39" s="22">
        <v>28390669508</v>
      </c>
      <c r="C39" s="26" t="s">
        <v>61</v>
      </c>
      <c r="D39" s="24"/>
      <c r="E39" s="33">
        <v>9800</v>
      </c>
      <c r="F39" s="7">
        <f t="shared" si="2"/>
        <v>1729114.129999999</v>
      </c>
    </row>
    <row r="40" spans="1:6" ht="15.75" x14ac:dyDescent="0.25">
      <c r="A40" s="16">
        <v>44859</v>
      </c>
      <c r="B40" s="22">
        <v>28423490689</v>
      </c>
      <c r="C40" s="26" t="s">
        <v>62</v>
      </c>
      <c r="D40" s="24"/>
      <c r="E40" s="33">
        <v>4500</v>
      </c>
      <c r="F40" s="7">
        <f t="shared" si="2"/>
        <v>1724614.129999999</v>
      </c>
    </row>
    <row r="41" spans="1:6" ht="15.75" x14ac:dyDescent="0.25">
      <c r="A41" s="16">
        <v>44859</v>
      </c>
      <c r="B41" s="22">
        <v>28424426169</v>
      </c>
      <c r="C41" s="26" t="s">
        <v>63</v>
      </c>
      <c r="D41" s="24"/>
      <c r="E41" s="33">
        <v>19000</v>
      </c>
      <c r="F41" s="7">
        <f t="shared" si="2"/>
        <v>1705614.129999999</v>
      </c>
    </row>
    <row r="42" spans="1:6" ht="15.75" x14ac:dyDescent="0.25">
      <c r="A42" s="16">
        <v>44859</v>
      </c>
      <c r="B42" s="22">
        <v>28424261592</v>
      </c>
      <c r="C42" s="26" t="s">
        <v>63</v>
      </c>
      <c r="D42" s="12"/>
      <c r="E42" s="33">
        <v>25000</v>
      </c>
      <c r="F42" s="7">
        <f t="shared" si="2"/>
        <v>1680614.129999999</v>
      </c>
    </row>
    <row r="43" spans="1:6" ht="15.75" x14ac:dyDescent="0.25">
      <c r="A43" s="16">
        <v>44859</v>
      </c>
      <c r="B43" s="32">
        <v>28424261722</v>
      </c>
      <c r="C43" s="26" t="s">
        <v>63</v>
      </c>
      <c r="D43" s="12"/>
      <c r="E43" s="33">
        <v>25000</v>
      </c>
      <c r="F43" s="7">
        <f t="shared" si="2"/>
        <v>1655614.129999999</v>
      </c>
    </row>
    <row r="44" spans="1:6" ht="15.75" x14ac:dyDescent="0.25">
      <c r="A44" s="16">
        <v>44859</v>
      </c>
      <c r="B44" s="32">
        <v>28424234408</v>
      </c>
      <c r="C44" s="26" t="s">
        <v>64</v>
      </c>
      <c r="D44" s="12"/>
      <c r="E44" s="33">
        <v>15000</v>
      </c>
      <c r="F44" s="7">
        <f t="shared" si="2"/>
        <v>1640614.129999999</v>
      </c>
    </row>
    <row r="45" spans="1:6" ht="15.75" x14ac:dyDescent="0.25">
      <c r="A45" s="16">
        <v>44859</v>
      </c>
      <c r="B45" s="32">
        <v>28424234506</v>
      </c>
      <c r="C45" s="26" t="s">
        <v>64</v>
      </c>
      <c r="D45" s="12"/>
      <c r="E45" s="33">
        <v>15000</v>
      </c>
      <c r="F45" s="7">
        <f t="shared" si="2"/>
        <v>1625614.129999999</v>
      </c>
    </row>
    <row r="46" spans="1:6" ht="15.75" x14ac:dyDescent="0.25">
      <c r="A46" s="16">
        <v>44859</v>
      </c>
      <c r="B46" s="32">
        <v>28424234640</v>
      </c>
      <c r="C46" s="26" t="s">
        <v>64</v>
      </c>
      <c r="D46" s="12"/>
      <c r="E46" s="33">
        <v>10000</v>
      </c>
      <c r="F46" s="7">
        <f t="shared" si="2"/>
        <v>1615614.129999999</v>
      </c>
    </row>
    <row r="47" spans="1:6" ht="15.75" x14ac:dyDescent="0.25">
      <c r="A47" s="16">
        <v>44859</v>
      </c>
      <c r="B47" s="32">
        <v>28424273490</v>
      </c>
      <c r="C47" s="26" t="s">
        <v>65</v>
      </c>
      <c r="D47" s="12"/>
      <c r="E47" s="33">
        <v>2800</v>
      </c>
      <c r="F47" s="7">
        <f t="shared" si="2"/>
        <v>1612814.129999999</v>
      </c>
    </row>
    <row r="48" spans="1:6" ht="15.75" x14ac:dyDescent="0.25">
      <c r="A48" s="16">
        <v>44861</v>
      </c>
      <c r="B48" s="32"/>
      <c r="C48" s="26" t="s">
        <v>63</v>
      </c>
      <c r="D48" s="12"/>
      <c r="E48" s="33">
        <v>389912</v>
      </c>
      <c r="F48" s="7">
        <f t="shared" si="2"/>
        <v>1222902.129999999</v>
      </c>
    </row>
    <row r="49" spans="1:6" ht="15.75" x14ac:dyDescent="0.25">
      <c r="A49" s="16">
        <v>44861</v>
      </c>
      <c r="B49" s="32"/>
      <c r="C49" s="26" t="s">
        <v>63</v>
      </c>
      <c r="D49" s="12"/>
      <c r="E49" s="33">
        <v>370500</v>
      </c>
      <c r="F49" s="7">
        <f t="shared" si="2"/>
        <v>852402.12999999896</v>
      </c>
    </row>
    <row r="50" spans="1:6" ht="15.75" x14ac:dyDescent="0.25">
      <c r="A50" s="16">
        <v>44862</v>
      </c>
      <c r="B50" s="32">
        <v>28444593116</v>
      </c>
      <c r="C50" s="26" t="s">
        <v>55</v>
      </c>
      <c r="D50" s="12"/>
      <c r="E50" s="33">
        <v>12000</v>
      </c>
      <c r="F50" s="7">
        <f t="shared" si="2"/>
        <v>840402.12999999896</v>
      </c>
    </row>
    <row r="51" spans="1:6" ht="15.75" x14ac:dyDescent="0.25">
      <c r="A51" s="16">
        <v>44859</v>
      </c>
      <c r="B51" s="32" t="s">
        <v>66</v>
      </c>
      <c r="C51" s="26" t="s">
        <v>24</v>
      </c>
      <c r="D51" s="12">
        <v>3300819.7</v>
      </c>
      <c r="E51" s="33"/>
      <c r="F51" s="7">
        <f>F50+D51</f>
        <v>4141221.8299999991</v>
      </c>
    </row>
    <row r="52" spans="1:6" ht="15.75" x14ac:dyDescent="0.25">
      <c r="A52" s="16">
        <v>44841</v>
      </c>
      <c r="B52" s="32" t="s">
        <v>67</v>
      </c>
      <c r="C52" s="26" t="s">
        <v>24</v>
      </c>
      <c r="D52" s="12">
        <v>219852.74</v>
      </c>
      <c r="E52" s="33"/>
      <c r="F52" s="7">
        <f>F51+D52</f>
        <v>4361074.5699999994</v>
      </c>
    </row>
    <row r="53" spans="1:6" ht="15.75" x14ac:dyDescent="0.25">
      <c r="A53" s="16">
        <v>44848</v>
      </c>
      <c r="B53" s="32" t="s">
        <v>68</v>
      </c>
      <c r="C53" s="26" t="s">
        <v>24</v>
      </c>
      <c r="D53" s="12">
        <v>20000</v>
      </c>
      <c r="E53" s="33"/>
      <c r="F53" s="7">
        <f t="shared" ref="F53:F56" si="3">F52+D53</f>
        <v>4381074.5699999994</v>
      </c>
    </row>
    <row r="54" spans="1:6" ht="15.75" x14ac:dyDescent="0.25">
      <c r="A54" s="16">
        <v>44839</v>
      </c>
      <c r="B54" s="32" t="s">
        <v>69</v>
      </c>
      <c r="C54" s="26" t="s">
        <v>24</v>
      </c>
      <c r="D54" s="12">
        <v>32513.64</v>
      </c>
      <c r="E54" s="33"/>
      <c r="F54" s="7">
        <f t="shared" si="3"/>
        <v>4413588.209999999</v>
      </c>
    </row>
    <row r="55" spans="1:6" ht="15.75" x14ac:dyDescent="0.25">
      <c r="A55" s="16">
        <v>44861</v>
      </c>
      <c r="B55" s="32" t="s">
        <v>70</v>
      </c>
      <c r="C55" s="26" t="s">
        <v>24</v>
      </c>
      <c r="D55" s="12">
        <v>44729.9</v>
      </c>
      <c r="E55" s="33"/>
      <c r="F55" s="7">
        <f t="shared" si="3"/>
        <v>4458318.1099999994</v>
      </c>
    </row>
    <row r="56" spans="1:6" ht="15.75" x14ac:dyDescent="0.25">
      <c r="A56" s="16">
        <v>44855</v>
      </c>
      <c r="B56" s="32" t="s">
        <v>71</v>
      </c>
      <c r="C56" s="26" t="s">
        <v>24</v>
      </c>
      <c r="D56" s="12">
        <v>3500</v>
      </c>
      <c r="E56" s="33"/>
      <c r="F56" s="7">
        <f t="shared" si="3"/>
        <v>4461818.1099999994</v>
      </c>
    </row>
    <row r="57" spans="1:6" ht="15.75" x14ac:dyDescent="0.25">
      <c r="A57" s="16">
        <v>44742</v>
      </c>
      <c r="B57" s="22"/>
      <c r="C57" s="26" t="s">
        <v>18</v>
      </c>
      <c r="D57" s="12"/>
      <c r="E57" s="33">
        <v>9818.17</v>
      </c>
      <c r="F57" s="7">
        <f>F56-E57</f>
        <v>4451999.9399999995</v>
      </c>
    </row>
    <row r="58" spans="1:6" ht="15.75" x14ac:dyDescent="0.25">
      <c r="A58" s="16"/>
      <c r="B58" s="22"/>
      <c r="C58" s="17"/>
      <c r="D58" s="12"/>
      <c r="E58" s="20"/>
      <c r="F58" s="8"/>
    </row>
    <row r="59" spans="1:6" ht="20.25" x14ac:dyDescent="0.55000000000000004">
      <c r="A59" s="11"/>
      <c r="B59" s="10"/>
      <c r="C59" s="14" t="s">
        <v>12</v>
      </c>
      <c r="D59" s="12">
        <f>SUM(D9:D58)</f>
        <v>3621415.9800000004</v>
      </c>
      <c r="E59" s="12">
        <f>SUM(E9:E58)</f>
        <v>6410641.5900000008</v>
      </c>
      <c r="F59" s="25">
        <f>F57</f>
        <v>4451999.9399999995</v>
      </c>
    </row>
    <row r="61" spans="1:6" ht="15.75" x14ac:dyDescent="0.25">
      <c r="B61" s="15"/>
      <c r="D61" s="15" t="s">
        <v>13</v>
      </c>
      <c r="F61" s="18"/>
    </row>
    <row r="62" spans="1:6" x14ac:dyDescent="0.25">
      <c r="D62" t="s">
        <v>14</v>
      </c>
    </row>
    <row r="63" spans="1:6" x14ac:dyDescent="0.25">
      <c r="D63" t="s">
        <v>15</v>
      </c>
      <c r="F63" s="18"/>
    </row>
    <row r="65" spans="4:6" x14ac:dyDescent="0.25">
      <c r="F65" s="19"/>
    </row>
    <row r="66" spans="4:6" x14ac:dyDescent="0.25">
      <c r="F66" s="19"/>
    </row>
    <row r="67" spans="4:6" x14ac:dyDescent="0.25">
      <c r="D67" s="19"/>
      <c r="E67" s="19"/>
      <c r="F67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F16" sqref="F16"/>
    </sheetView>
  </sheetViews>
  <sheetFormatPr baseColWidth="10" defaultRowHeight="15" x14ac:dyDescent="0.25"/>
  <cols>
    <col min="1" max="1" width="12.7109375" customWidth="1"/>
    <col min="2" max="2" width="17.7109375" customWidth="1"/>
    <col min="3" max="3" width="45.710937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40" t="s">
        <v>8</v>
      </c>
      <c r="B1" s="40"/>
      <c r="C1" s="40"/>
      <c r="D1" s="40"/>
      <c r="E1" s="40"/>
      <c r="F1" s="40"/>
    </row>
    <row r="2" spans="1:6" ht="16.5" customHeight="1" x14ac:dyDescent="0.25">
      <c r="A2" s="40" t="s">
        <v>9</v>
      </c>
      <c r="B2" s="40"/>
      <c r="C2" s="40"/>
      <c r="D2" s="40"/>
      <c r="E2" s="40"/>
      <c r="F2" s="40"/>
    </row>
    <row r="3" spans="1:6" x14ac:dyDescent="0.25">
      <c r="A3" s="40" t="s">
        <v>17</v>
      </c>
      <c r="B3" s="40"/>
      <c r="C3" s="40"/>
      <c r="D3" s="40"/>
      <c r="E3" s="40"/>
      <c r="F3" s="40"/>
    </row>
    <row r="4" spans="1:6" x14ac:dyDescent="0.25">
      <c r="A4" s="40" t="s">
        <v>28</v>
      </c>
      <c r="B4" s="40"/>
      <c r="C4" s="40"/>
      <c r="D4" s="40"/>
      <c r="E4" s="40"/>
      <c r="F4" s="40"/>
    </row>
    <row r="6" spans="1:6" x14ac:dyDescent="0.25">
      <c r="B6" s="2" t="s">
        <v>10</v>
      </c>
      <c r="E6" s="1" t="s">
        <v>6</v>
      </c>
      <c r="F6" s="13">
        <v>2613.7400000006032</v>
      </c>
    </row>
    <row r="7" spans="1:6" ht="15.75" thickBot="1" x14ac:dyDescent="0.3"/>
    <row r="8" spans="1:6" ht="36.75" customHeight="1" x14ac:dyDescent="0.2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8.75" customHeight="1" x14ac:dyDescent="0.25">
      <c r="A9" s="39">
        <v>44858</v>
      </c>
      <c r="B9" s="37" t="s">
        <v>29</v>
      </c>
      <c r="C9" s="38" t="s">
        <v>26</v>
      </c>
      <c r="D9" s="12">
        <v>1795494.95</v>
      </c>
      <c r="E9" s="7"/>
      <c r="F9" s="7">
        <f>F6+D9</f>
        <v>1798108.6900000006</v>
      </c>
    </row>
    <row r="10" spans="1:6" ht="18.75" customHeight="1" x14ac:dyDescent="0.25">
      <c r="A10" s="28">
        <v>44858</v>
      </c>
      <c r="B10" s="29">
        <v>28419545251</v>
      </c>
      <c r="C10" s="27" t="s">
        <v>19</v>
      </c>
      <c r="D10" s="8"/>
      <c r="E10" s="7">
        <v>201491.43150000001</v>
      </c>
      <c r="F10" s="7">
        <f>F9-E10</f>
        <v>1596617.2585000007</v>
      </c>
    </row>
    <row r="11" spans="1:6" ht="18.75" customHeight="1" x14ac:dyDescent="0.25">
      <c r="A11" s="28">
        <v>44858</v>
      </c>
      <c r="B11" s="29">
        <v>28419404830</v>
      </c>
      <c r="C11" s="27" t="s">
        <v>25</v>
      </c>
      <c r="D11" s="8"/>
      <c r="E11" s="7">
        <v>50000</v>
      </c>
      <c r="F11" s="7">
        <f t="shared" ref="F11:F20" si="0">F10-E11</f>
        <v>1546617.2585000007</v>
      </c>
    </row>
    <row r="12" spans="1:6" ht="18.75" customHeight="1" x14ac:dyDescent="0.25">
      <c r="A12" s="28">
        <v>44858</v>
      </c>
      <c r="B12" s="29">
        <v>2841942269</v>
      </c>
      <c r="C12" s="27" t="s">
        <v>22</v>
      </c>
      <c r="D12" s="8"/>
      <c r="E12" s="7">
        <v>95000</v>
      </c>
      <c r="F12" s="7">
        <f t="shared" si="0"/>
        <v>1451617.2585000007</v>
      </c>
    </row>
    <row r="13" spans="1:6" ht="18.75" customHeight="1" x14ac:dyDescent="0.25">
      <c r="A13" s="28">
        <v>44858</v>
      </c>
      <c r="B13" s="29">
        <v>28419438566</v>
      </c>
      <c r="C13" s="27" t="s">
        <v>27</v>
      </c>
      <c r="D13" s="8"/>
      <c r="E13" s="7">
        <v>784157.56400000001</v>
      </c>
      <c r="F13" s="7">
        <f t="shared" si="0"/>
        <v>667459.69450000068</v>
      </c>
    </row>
    <row r="14" spans="1:6" ht="18.75" customHeight="1" x14ac:dyDescent="0.25">
      <c r="A14" s="28">
        <v>44858</v>
      </c>
      <c r="B14" s="29">
        <v>28419452086</v>
      </c>
      <c r="C14" s="27" t="s">
        <v>27</v>
      </c>
      <c r="D14" s="8"/>
      <c r="E14" s="7">
        <v>215325.29</v>
      </c>
      <c r="F14" s="7">
        <f t="shared" si="0"/>
        <v>452134.40450000064</v>
      </c>
    </row>
    <row r="15" spans="1:6" ht="18.75" customHeight="1" x14ac:dyDescent="0.25">
      <c r="A15" s="28">
        <v>44858</v>
      </c>
      <c r="B15" s="29">
        <v>28419471469</v>
      </c>
      <c r="C15" s="27" t="s">
        <v>21</v>
      </c>
      <c r="D15" s="8"/>
      <c r="E15" s="7">
        <v>30400</v>
      </c>
      <c r="F15" s="7">
        <f t="shared" si="0"/>
        <v>421734.40450000064</v>
      </c>
    </row>
    <row r="16" spans="1:6" ht="18.75" customHeight="1" x14ac:dyDescent="0.25">
      <c r="A16" s="28">
        <v>44858</v>
      </c>
      <c r="B16" s="29">
        <v>28419490634</v>
      </c>
      <c r="C16" s="27" t="s">
        <v>21</v>
      </c>
      <c r="D16" s="8"/>
      <c r="E16" s="7">
        <v>52611</v>
      </c>
      <c r="F16" s="7">
        <f t="shared" si="0"/>
        <v>369123.40450000064</v>
      </c>
    </row>
    <row r="17" spans="1:6" ht="18.75" customHeight="1" x14ac:dyDescent="0.25">
      <c r="A17" s="28">
        <v>44858</v>
      </c>
      <c r="B17" s="29">
        <v>28419575676</v>
      </c>
      <c r="C17" s="27" t="s">
        <v>23</v>
      </c>
      <c r="D17" s="8"/>
      <c r="E17" s="7">
        <v>97222.04</v>
      </c>
      <c r="F17" s="7">
        <f t="shared" si="0"/>
        <v>271901.36450000067</v>
      </c>
    </row>
    <row r="18" spans="1:6" ht="18.75" customHeight="1" x14ac:dyDescent="0.25">
      <c r="A18" s="28">
        <v>44858</v>
      </c>
      <c r="B18" s="29">
        <v>28419504685</v>
      </c>
      <c r="C18" s="27" t="s">
        <v>21</v>
      </c>
      <c r="D18" s="8"/>
      <c r="E18" s="7">
        <v>180500</v>
      </c>
      <c r="F18" s="7">
        <f t="shared" si="0"/>
        <v>91401.364500000665</v>
      </c>
    </row>
    <row r="19" spans="1:6" ht="18.75" customHeight="1" x14ac:dyDescent="0.25">
      <c r="A19" s="28">
        <v>44858</v>
      </c>
      <c r="B19" s="35">
        <v>28174747296</v>
      </c>
      <c r="C19" s="36" t="s">
        <v>20</v>
      </c>
      <c r="D19" s="8"/>
      <c r="E19" s="7">
        <v>83527.874500000005</v>
      </c>
      <c r="F19" s="7">
        <f t="shared" si="0"/>
        <v>7873.4900000006601</v>
      </c>
    </row>
    <row r="20" spans="1:6" ht="18.75" customHeight="1" thickBot="1" x14ac:dyDescent="0.3">
      <c r="A20" s="28">
        <v>44864</v>
      </c>
      <c r="B20" s="35"/>
      <c r="C20" s="21" t="s">
        <v>16</v>
      </c>
      <c r="D20" s="8"/>
      <c r="E20" s="7">
        <v>2640.07</v>
      </c>
      <c r="F20" s="7">
        <f t="shared" si="0"/>
        <v>5233.4200000006604</v>
      </c>
    </row>
    <row r="21" spans="1:6" ht="15.75" x14ac:dyDescent="0.25">
      <c r="A21" s="16"/>
      <c r="B21" s="9"/>
      <c r="C21" s="17"/>
      <c r="D21" s="8"/>
      <c r="E21" s="20"/>
      <c r="F21" s="8"/>
    </row>
    <row r="22" spans="1:6" ht="20.25" x14ac:dyDescent="0.55000000000000004">
      <c r="A22" s="11"/>
      <c r="B22" s="10"/>
      <c r="C22" s="14" t="s">
        <v>12</v>
      </c>
      <c r="D22" s="12">
        <f>SUM(D9:D21)</f>
        <v>1795494.95</v>
      </c>
      <c r="E22" s="12">
        <f>SUM(E9:E21)</f>
        <v>1792875.27</v>
      </c>
      <c r="F22" s="23">
        <f>F20</f>
        <v>5233.4200000006604</v>
      </c>
    </row>
    <row r="27" spans="1:6" ht="15.75" x14ac:dyDescent="0.25">
      <c r="B27" s="15"/>
      <c r="D27" s="15"/>
      <c r="F27" s="18"/>
    </row>
    <row r="28" spans="1:6" x14ac:dyDescent="0.25">
      <c r="F28" s="18"/>
    </row>
    <row r="29" spans="1:6" x14ac:dyDescent="0.25">
      <c r="F29" s="18"/>
    </row>
    <row r="30" spans="1:6" x14ac:dyDescent="0.25">
      <c r="F30" s="18"/>
    </row>
    <row r="31" spans="1:6" x14ac:dyDescent="0.25">
      <c r="F31" s="34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V.S</vt:lpstr>
      <vt:lpstr>F.O.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irina</cp:lastModifiedBy>
  <cp:lastPrinted>2023-01-19T18:12:32Z</cp:lastPrinted>
  <dcterms:created xsi:type="dcterms:W3CDTF">2020-06-15T16:25:30Z</dcterms:created>
  <dcterms:modified xsi:type="dcterms:W3CDTF">2023-01-19T18:12:58Z</dcterms:modified>
</cp:coreProperties>
</file>