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5" l="1"/>
  <c r="F13" i="5" s="1"/>
  <c r="F14" i="5" s="1"/>
  <c r="F9" i="5" l="1"/>
  <c r="F10" i="5" s="1"/>
  <c r="F11" i="5" s="1"/>
  <c r="F16" i="5" l="1"/>
  <c r="F9" i="1"/>
  <c r="F10" i="1" s="1"/>
  <c r="F11" i="1" l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D73" i="1"/>
  <c r="E73" i="1"/>
  <c r="E16" i="5" l="1"/>
  <c r="D16" i="5"/>
  <c r="F73" i="1" l="1"/>
</calcChain>
</file>

<file path=xl/sharedStrings.xml><?xml version="1.0" encoding="utf-8"?>
<sst xmlns="http://schemas.openxmlformats.org/spreadsheetml/2006/main" count="104" uniqueCount="77">
  <si>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</si>
  <si>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</si>
  <si>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</si>
  <si>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</si>
  <si>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</si>
  <si>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</si>
  <si>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</si>
  <si>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</si>
  <si>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</si>
  <si>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</si>
  <si>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</si>
  <si>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</si>
  <si>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</si>
  <si>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</si>
  <si>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</si>
  <si>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</si>
  <si>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</si>
  <si>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</si>
  <si>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</si>
  <si>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 xml:space="preserve">P/Colector Impuesto Interno 5%  </t>
  </si>
  <si>
    <t>DEPOSITO ARS</t>
  </si>
  <si>
    <t>P/Compra materiales de oficina</t>
  </si>
  <si>
    <t>30/11/2022</t>
  </si>
  <si>
    <t>DEL 01  AL 31 diciembre 2022</t>
  </si>
  <si>
    <t>29*047495174</t>
  </si>
  <si>
    <t>P/ COMPRA ALIMENTOS Y DESECHABLES  FACT.21,23,23</t>
  </si>
  <si>
    <t>P/C U.M.M.Q. Y REPAR.MAQ. SELLAD  FACT.5654,5581.</t>
  </si>
  <si>
    <t>P/C DE MATERIAL DE OFICINA SALDO A FACT.1401</t>
  </si>
  <si>
    <t>P/C U.M.M.Q. FACT.899</t>
  </si>
  <si>
    <t xml:space="preserve">P/SERV. DE DESAYUNO PARA EL AGUINALDO DEL CENTRO </t>
  </si>
  <si>
    <t xml:space="preserve">P/ ENTIERRO DE CADAVER  DEJADO EN EL CENTRO SIN FAMILIA  </t>
  </si>
  <si>
    <t xml:space="preserve">P/ TRABAJO PINT. EN LA OFICINA DE CLASE DE LOS RESIDENTES  DEL CENTRO </t>
  </si>
  <si>
    <t>PAGO / COMPRA DE COMBUSTIBLE FACT.1976</t>
  </si>
  <si>
    <t>P/C DE MEDICAMENTOS  SALDO FACT.2584</t>
  </si>
  <si>
    <t>P/FLETE PARA BUSCAR MEDICAMENTS A PROMESES Y S.D. (4 VIAJES)</t>
  </si>
  <si>
    <t>P/CHEQUEO POR FALLO SUMINISTRO E INST. TARG. REGULADORA   FACT.120</t>
  </si>
  <si>
    <t>P/C MATERIAL DE OFICINA FACT.447</t>
  </si>
  <si>
    <t>P/C DE U.M.M.Q. FACT.836</t>
  </si>
  <si>
    <t>P/C DE U.M.M.Q. FACT.7343</t>
  </si>
  <si>
    <t>PAGO PROPORCION MES DE NOVIEMBRE -2022</t>
  </si>
  <si>
    <t>P/C DE U.M.M.Q. FACT.3760</t>
  </si>
  <si>
    <t>P/C DE MEDICAMENTOS SANDO FACT.2624</t>
  </si>
  <si>
    <t xml:space="preserve">P/C DE PICADERA PARA FESTEJO DEL PROGRAMA DE VIH </t>
  </si>
  <si>
    <t>PAGO DE REGALIA PASCUAL 2022</t>
  </si>
  <si>
    <t>P/REPARACION DE IMPRESORA  MF236</t>
  </si>
  <si>
    <t>P/C DE U.M.M.Q. FACT.904</t>
  </si>
  <si>
    <t>PAGO REGALIA PASCUAL 2022</t>
  </si>
  <si>
    <t xml:space="preserve">P/ REPARACION DE IMPRESORA CANON M151 MANTILL, LAMPARA DE FUSOR </t>
  </si>
  <si>
    <t>P/C MATERIAL DE OFICINA  E INFORMAT. FACT.5149 , 5077</t>
  </si>
  <si>
    <t>P/C REACTIVOS DE ODONTOLOGIA FACT.4038</t>
  </si>
  <si>
    <t xml:space="preserve">P/C DE ADORNOS FLORALES PARA ALMUERZO  DE NAVIDAD </t>
  </si>
  <si>
    <t>P/ ALQUILER DE SILLA ,MESA Y MANTELES PARA ALMUERZO DE NAVIDAD</t>
  </si>
  <si>
    <t>P/C DE ALIMENTOS FACT.703</t>
  </si>
  <si>
    <t>P/C DE U.M.M.Q. FACT.16919,16973</t>
  </si>
  <si>
    <t>P/C DE U.M.M.Q. FACT.7433</t>
  </si>
  <si>
    <t>P/C DE U.M.M.Q. FACT.35315</t>
  </si>
  <si>
    <t>P/C DE COMBUSTIBLES FACT.2009</t>
  </si>
  <si>
    <t>P/ VIATICOS A LA ENC. DE CONTABILIDAD</t>
  </si>
  <si>
    <t xml:space="preserve">PAGO VIATICOS AL ENC. DE ALMACEN </t>
  </si>
  <si>
    <t>P/C DE REACTIVOS FACT.2007393</t>
  </si>
  <si>
    <t>P/C DE MEDIC. Y U.M.M.Q. FACT.2746,2744</t>
  </si>
  <si>
    <t>P/FLETE PARA BUSCAR MED. A PROMESSE Y S.D.(4 VIAJES )</t>
  </si>
  <si>
    <t>PAGO SUELDO DICIEMBRE-2022</t>
  </si>
  <si>
    <t xml:space="preserve">P/ ALQUILER DE VEHICULOS PARA DIFER. DELIGENCIAS DEL CENTRO </t>
  </si>
  <si>
    <t>P/C DE REACTIVOS FACT.431202</t>
  </si>
  <si>
    <t>P/C DE ARTE GRAFICO ABONO A FACT.0015</t>
  </si>
  <si>
    <t>P/C DE MEDICICAMENTOS FACT.762,817,1316</t>
  </si>
  <si>
    <t>P/C DE MEDIC. Y U.M.M.Q. FACT.9974</t>
  </si>
  <si>
    <t>P/C DE BATERIA PARA PLANTAS MATERNIDAD  CATIZ.2751</t>
  </si>
  <si>
    <t xml:space="preserve">P/C DE PUERTA DE DOBLE ACCION Y REPAR. DE PUET. EMERGENCIA </t>
  </si>
  <si>
    <t>4524000000139</t>
  </si>
  <si>
    <t>4524000000014</t>
  </si>
  <si>
    <t>4524000000025</t>
  </si>
  <si>
    <t>PAGO COLECTOR JULIO-NOVIEMBRE 2022</t>
  </si>
  <si>
    <t>DEPSOITO</t>
  </si>
  <si>
    <t>P/Compra material de limpieza</t>
  </si>
  <si>
    <t>P/Compra medicamentos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</si>
</sst>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1" fontId="0" fillId="0" borderId="1" xfId="0" applyNumberFormat="1" applyBorder="1"/>
    <xf numFmtId="166" fontId="0" fillId="0" borderId="1" xfId="1" applyFont="1" applyFill="1" applyBorder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17</xdr:row>
      <xdr:rowOff>57150</xdr:rowOff>
    </xdr:from>
    <xdr:to>
      <xdr:col>2</xdr:col>
      <xdr:colOff>2019299</xdr:colOff>
      <xdr:row>23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17</xdr:row>
      <xdr:rowOff>171450</xdr:rowOff>
    </xdr:from>
    <xdr:to>
      <xdr:col>4</xdr:col>
      <xdr:colOff>704849</xdr:colOff>
      <xdr:row>21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topLeftCell="A50" workbookViewId="0">
      <selection activeCell="F77" sqref="F77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9" t="s">
        <v>8</v>
      </c>
      <c r="B1" s="39"/>
      <c r="C1" s="39"/>
      <c r="D1" s="39"/>
      <c r="E1" s="39"/>
      <c r="F1" s="39"/>
    </row>
    <row r="2" spans="1:6" ht="16.5" customHeight="1" x14ac:dyDescent="0.25">
      <c r="A2" s="39" t="s">
        <v>9</v>
      </c>
      <c r="B2" s="39"/>
      <c r="C2" s="39"/>
      <c r="D2" s="39"/>
      <c r="E2" s="39"/>
      <c r="F2" s="39"/>
    </row>
    <row r="3" spans="1:6" x14ac:dyDescent="0.25">
      <c r="A3" s="39" t="s">
        <v>7</v>
      </c>
      <c r="B3" s="39"/>
      <c r="C3" s="39"/>
      <c r="D3" s="39"/>
      <c r="E3" s="39"/>
      <c r="F3" s="39"/>
    </row>
    <row r="4" spans="1:6" x14ac:dyDescent="0.25">
      <c r="A4" s="39" t="s">
        <v>23</v>
      </c>
      <c r="B4" s="39"/>
      <c r="C4" s="39"/>
      <c r="D4" s="39"/>
      <c r="E4" s="39"/>
      <c r="F4" s="39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7008624.79</v>
      </c>
    </row>
    <row r="7" spans="1:6" ht="15.75" thickBot="1" x14ac:dyDescent="0.3"/>
    <row r="8" spans="1:6" ht="36.75" customHeight="1" x14ac:dyDescent="0.25">
      <c r="A8" s="3" t="s">
        <v>0</v>
      </c>
      <c r="B8" s="30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44896</v>
      </c>
      <c r="B9" s="31">
        <v>28773722061</v>
      </c>
      <c r="C9" s="26" t="s">
        <v>25</v>
      </c>
      <c r="D9" s="24"/>
      <c r="E9" s="33">
        <v>350430</v>
      </c>
      <c r="F9" s="7">
        <f>F6-E9</f>
        <v>6658194.79</v>
      </c>
    </row>
    <row r="10" spans="1:6" ht="15.75" x14ac:dyDescent="0.25">
      <c r="A10" s="16">
        <v>44896</v>
      </c>
      <c r="B10" s="31">
        <v>28773790612</v>
      </c>
      <c r="C10" s="26" t="s">
        <v>26</v>
      </c>
      <c r="D10" s="24"/>
      <c r="E10" s="33">
        <v>77457.88</v>
      </c>
      <c r="F10" s="7">
        <f>F9-E10</f>
        <v>6580736.9100000001</v>
      </c>
    </row>
    <row r="11" spans="1:6" ht="15.75" x14ac:dyDescent="0.25">
      <c r="A11" s="16">
        <v>44896</v>
      </c>
      <c r="B11" s="22">
        <v>28773929503</v>
      </c>
      <c r="C11" s="26" t="s">
        <v>27</v>
      </c>
      <c r="D11" s="24"/>
      <c r="E11" s="33">
        <v>7942.47</v>
      </c>
      <c r="F11" s="7">
        <f t="shared" ref="F11:F67" si="0">F10-E11</f>
        <v>6572794.4400000004</v>
      </c>
    </row>
    <row r="12" spans="1:6" ht="15.75" x14ac:dyDescent="0.25">
      <c r="A12" s="16">
        <v>44896</v>
      </c>
      <c r="B12" s="22">
        <v>28773971255</v>
      </c>
      <c r="C12" s="26" t="s">
        <v>28</v>
      </c>
      <c r="D12" s="24"/>
      <c r="E12" s="33">
        <v>499094.28</v>
      </c>
      <c r="F12" s="7">
        <f t="shared" si="0"/>
        <v>6073700.1600000001</v>
      </c>
    </row>
    <row r="13" spans="1:6" ht="15.75" x14ac:dyDescent="0.25">
      <c r="A13" s="16">
        <v>44896</v>
      </c>
      <c r="B13" s="22">
        <v>28774869706</v>
      </c>
      <c r="C13" s="26" t="s">
        <v>29</v>
      </c>
      <c r="D13" s="24"/>
      <c r="E13" s="33">
        <v>1200</v>
      </c>
      <c r="F13" s="7">
        <f t="shared" si="0"/>
        <v>6072500.1600000001</v>
      </c>
    </row>
    <row r="14" spans="1:6" ht="15.75" x14ac:dyDescent="0.25">
      <c r="A14" s="16">
        <v>44896</v>
      </c>
      <c r="B14" s="22">
        <v>28775091563</v>
      </c>
      <c r="C14" s="26" t="s">
        <v>30</v>
      </c>
      <c r="D14" s="24"/>
      <c r="E14" s="33">
        <v>4116</v>
      </c>
      <c r="F14" s="7">
        <f t="shared" si="0"/>
        <v>6068384.1600000001</v>
      </c>
    </row>
    <row r="15" spans="1:6" ht="15.75" x14ac:dyDescent="0.25">
      <c r="A15" s="16">
        <v>44896</v>
      </c>
      <c r="B15" s="22">
        <v>28776334409</v>
      </c>
      <c r="C15" s="26" t="s">
        <v>31</v>
      </c>
      <c r="D15" s="24"/>
      <c r="E15" s="33">
        <v>1176</v>
      </c>
      <c r="F15" s="7">
        <f t="shared" si="0"/>
        <v>6067208.1600000001</v>
      </c>
    </row>
    <row r="16" spans="1:6" ht="15.75" x14ac:dyDescent="0.25">
      <c r="A16" s="16">
        <v>44896</v>
      </c>
      <c r="B16" s="22">
        <v>28776362414</v>
      </c>
      <c r="C16" s="26" t="s">
        <v>32</v>
      </c>
      <c r="D16" s="24"/>
      <c r="E16" s="33">
        <v>171817.09</v>
      </c>
      <c r="F16" s="7">
        <f t="shared" si="0"/>
        <v>5895391.0700000003</v>
      </c>
    </row>
    <row r="17" spans="1:6" ht="15.75" x14ac:dyDescent="0.25">
      <c r="A17" s="16">
        <v>44901</v>
      </c>
      <c r="B17" s="22">
        <v>28832360146</v>
      </c>
      <c r="C17" s="26" t="s">
        <v>33</v>
      </c>
      <c r="D17" s="24"/>
      <c r="E17" s="33">
        <v>43700</v>
      </c>
      <c r="F17" s="7">
        <f t="shared" si="0"/>
        <v>5851691.0700000003</v>
      </c>
    </row>
    <row r="18" spans="1:6" ht="15.75" x14ac:dyDescent="0.25">
      <c r="A18" s="16">
        <v>44901</v>
      </c>
      <c r="B18" s="22">
        <v>28832398994</v>
      </c>
      <c r="C18" s="26" t="s">
        <v>34</v>
      </c>
      <c r="D18" s="24"/>
      <c r="E18" s="33">
        <v>26370</v>
      </c>
      <c r="F18" s="7">
        <f t="shared" si="0"/>
        <v>5825321.0700000003</v>
      </c>
    </row>
    <row r="19" spans="1:6" ht="15.75" x14ac:dyDescent="0.25">
      <c r="A19" s="16">
        <v>44901</v>
      </c>
      <c r="B19" s="22">
        <v>28832443506</v>
      </c>
      <c r="C19" s="26" t="s">
        <v>35</v>
      </c>
      <c r="D19" s="24"/>
      <c r="E19" s="33">
        <v>16950</v>
      </c>
      <c r="F19" s="7">
        <f t="shared" si="0"/>
        <v>5808371.0700000003</v>
      </c>
    </row>
    <row r="20" spans="1:6" ht="15.75" x14ac:dyDescent="0.25">
      <c r="A20" s="16">
        <v>44901</v>
      </c>
      <c r="B20" s="22">
        <v>28832656746</v>
      </c>
      <c r="C20" s="26" t="s">
        <v>36</v>
      </c>
      <c r="D20" s="24"/>
      <c r="E20" s="33">
        <v>15859.18</v>
      </c>
      <c r="F20" s="7">
        <f t="shared" si="0"/>
        <v>5792511.8900000006</v>
      </c>
    </row>
    <row r="21" spans="1:6" ht="15.75" x14ac:dyDescent="0.25">
      <c r="A21" s="16">
        <v>44902</v>
      </c>
      <c r="B21" s="22">
        <v>28853693481</v>
      </c>
      <c r="C21" s="26" t="s">
        <v>37</v>
      </c>
      <c r="D21" s="24"/>
      <c r="E21" s="33">
        <v>650880</v>
      </c>
      <c r="F21" s="7">
        <f t="shared" si="0"/>
        <v>5141631.8900000006</v>
      </c>
    </row>
    <row r="22" spans="1:6" ht="15.75" x14ac:dyDescent="0.25">
      <c r="A22" s="16">
        <v>44902</v>
      </c>
      <c r="B22" s="22">
        <v>28853909570</v>
      </c>
      <c r="C22" s="26" t="s">
        <v>38</v>
      </c>
      <c r="D22" s="24"/>
      <c r="E22" s="33">
        <v>204586.5</v>
      </c>
      <c r="F22" s="7">
        <f t="shared" si="0"/>
        <v>4937045.3900000006</v>
      </c>
    </row>
    <row r="23" spans="1:6" ht="15.75" x14ac:dyDescent="0.25">
      <c r="A23" s="16">
        <v>44902</v>
      </c>
      <c r="B23" s="22">
        <v>28853994297</v>
      </c>
      <c r="C23" s="26" t="s">
        <v>39</v>
      </c>
      <c r="D23" s="24"/>
      <c r="E23" s="33">
        <v>6645</v>
      </c>
      <c r="F23" s="7">
        <f t="shared" si="0"/>
        <v>4930400.3900000006</v>
      </c>
    </row>
    <row r="24" spans="1:6" ht="15.75" x14ac:dyDescent="0.25">
      <c r="A24" s="16">
        <v>44902</v>
      </c>
      <c r="B24" s="22">
        <v>28854078523</v>
      </c>
      <c r="C24" s="26" t="s">
        <v>40</v>
      </c>
      <c r="D24" s="24"/>
      <c r="E24" s="33">
        <v>541321.4</v>
      </c>
      <c r="F24" s="7">
        <f t="shared" si="0"/>
        <v>4389078.99</v>
      </c>
    </row>
    <row r="25" spans="1:6" ht="15.75" x14ac:dyDescent="0.25">
      <c r="A25" s="16">
        <v>44902</v>
      </c>
      <c r="B25" s="22">
        <v>28854149248</v>
      </c>
      <c r="C25" s="26" t="s">
        <v>41</v>
      </c>
      <c r="D25" s="24"/>
      <c r="E25" s="33">
        <v>674000</v>
      </c>
      <c r="F25" s="7">
        <f t="shared" si="0"/>
        <v>3715078.99</v>
      </c>
    </row>
    <row r="26" spans="1:6" ht="15.75" x14ac:dyDescent="0.25">
      <c r="A26" s="16">
        <v>44901</v>
      </c>
      <c r="B26" s="22">
        <v>28854192440</v>
      </c>
      <c r="C26" s="26" t="s">
        <v>42</v>
      </c>
      <c r="D26" s="24"/>
      <c r="E26" s="33">
        <v>4900</v>
      </c>
      <c r="F26" s="7">
        <f t="shared" si="0"/>
        <v>3710178.99</v>
      </c>
    </row>
    <row r="27" spans="1:6" ht="15.75" x14ac:dyDescent="0.25">
      <c r="A27" s="16">
        <v>44903</v>
      </c>
      <c r="B27" s="22"/>
      <c r="C27" s="26" t="s">
        <v>43</v>
      </c>
      <c r="D27" s="24"/>
      <c r="E27" s="33">
        <v>243869.45</v>
      </c>
      <c r="F27" s="7">
        <f t="shared" si="0"/>
        <v>3466309.54</v>
      </c>
    </row>
    <row r="28" spans="1:6" ht="15.75" x14ac:dyDescent="0.25">
      <c r="A28" s="16">
        <v>44903</v>
      </c>
      <c r="B28" s="22"/>
      <c r="C28" s="26" t="s">
        <v>43</v>
      </c>
      <c r="D28" s="24"/>
      <c r="E28" s="33">
        <v>326999.67</v>
      </c>
      <c r="F28" s="7">
        <f t="shared" si="0"/>
        <v>3139309.87</v>
      </c>
    </row>
    <row r="29" spans="1:6" ht="15.75" x14ac:dyDescent="0.25">
      <c r="A29" s="16">
        <v>44908</v>
      </c>
      <c r="B29" s="22"/>
      <c r="C29" s="26" t="s">
        <v>44</v>
      </c>
      <c r="D29" s="24"/>
      <c r="E29" s="33">
        <v>6517</v>
      </c>
      <c r="F29" s="7">
        <f t="shared" si="0"/>
        <v>3132792.87</v>
      </c>
    </row>
    <row r="30" spans="1:6" ht="15.75" x14ac:dyDescent="0.25">
      <c r="A30" s="16">
        <v>44909</v>
      </c>
      <c r="B30" s="22">
        <v>28931390323</v>
      </c>
      <c r="C30" s="26" t="s">
        <v>45</v>
      </c>
      <c r="D30" s="24"/>
      <c r="E30" s="33">
        <v>484215</v>
      </c>
      <c r="F30" s="7">
        <f t="shared" si="0"/>
        <v>2648577.87</v>
      </c>
    </row>
    <row r="31" spans="1:6" ht="15.75" x14ac:dyDescent="0.25">
      <c r="A31" s="16">
        <v>44909</v>
      </c>
      <c r="B31" s="22">
        <v>28934157844</v>
      </c>
      <c r="C31" s="26" t="s">
        <v>46</v>
      </c>
      <c r="D31" s="24"/>
      <c r="E31" s="33">
        <v>15000</v>
      </c>
      <c r="F31" s="7">
        <f t="shared" si="0"/>
        <v>2633577.87</v>
      </c>
    </row>
    <row r="32" spans="1:6" ht="15.75" x14ac:dyDescent="0.25">
      <c r="A32" s="16">
        <v>44909</v>
      </c>
      <c r="B32" s="22">
        <v>28934158155</v>
      </c>
      <c r="C32" s="26" t="s">
        <v>46</v>
      </c>
      <c r="D32" s="24"/>
      <c r="E32" s="33">
        <v>15000</v>
      </c>
      <c r="F32" s="7">
        <f t="shared" si="0"/>
        <v>2618577.87</v>
      </c>
    </row>
    <row r="33" spans="1:6" ht="15.75" x14ac:dyDescent="0.25">
      <c r="A33" s="16">
        <v>44909</v>
      </c>
      <c r="B33" s="22">
        <v>28934158458</v>
      </c>
      <c r="C33" s="26" t="s">
        <v>46</v>
      </c>
      <c r="D33" s="24"/>
      <c r="E33" s="33">
        <v>5833.33</v>
      </c>
      <c r="F33" s="7">
        <f t="shared" si="0"/>
        <v>2612744.54</v>
      </c>
    </row>
    <row r="34" spans="1:6" ht="15.75" x14ac:dyDescent="0.25">
      <c r="A34" s="16">
        <v>44909</v>
      </c>
      <c r="B34" s="22">
        <v>28934240485</v>
      </c>
      <c r="C34" s="26" t="s">
        <v>46</v>
      </c>
      <c r="D34" s="24"/>
      <c r="E34" s="33">
        <v>19000</v>
      </c>
      <c r="F34" s="7">
        <f t="shared" si="0"/>
        <v>2593744.54</v>
      </c>
    </row>
    <row r="35" spans="1:6" ht="15.75" x14ac:dyDescent="0.25">
      <c r="A35" s="16">
        <v>44909</v>
      </c>
      <c r="B35" s="22">
        <v>28934240744</v>
      </c>
      <c r="C35" s="26" t="s">
        <v>46</v>
      </c>
      <c r="D35" s="24"/>
      <c r="E35" s="33">
        <v>25000</v>
      </c>
      <c r="F35" s="7">
        <f t="shared" si="0"/>
        <v>2568744.54</v>
      </c>
    </row>
    <row r="36" spans="1:6" ht="15.75" x14ac:dyDescent="0.25">
      <c r="A36" s="16">
        <v>44909</v>
      </c>
      <c r="B36" s="22">
        <v>28934241006</v>
      </c>
      <c r="C36" s="26" t="s">
        <v>46</v>
      </c>
      <c r="D36" s="24"/>
      <c r="E36" s="33">
        <v>25000</v>
      </c>
      <c r="F36" s="7">
        <f t="shared" si="0"/>
        <v>2543744.54</v>
      </c>
    </row>
    <row r="37" spans="1:6" ht="15.75" x14ac:dyDescent="0.25">
      <c r="A37" s="16">
        <v>44914</v>
      </c>
      <c r="B37" s="22">
        <v>28989091963</v>
      </c>
      <c r="C37" s="26" t="s">
        <v>47</v>
      </c>
      <c r="D37" s="24"/>
      <c r="E37" s="33">
        <v>6061.3</v>
      </c>
      <c r="F37" s="7">
        <f t="shared" si="0"/>
        <v>2537683.2400000002</v>
      </c>
    </row>
    <row r="38" spans="1:6" ht="15.75" x14ac:dyDescent="0.25">
      <c r="A38" s="16">
        <v>44914</v>
      </c>
      <c r="B38" s="22">
        <v>28989155833</v>
      </c>
      <c r="C38" s="26" t="s">
        <v>48</v>
      </c>
      <c r="D38" s="24"/>
      <c r="E38" s="33">
        <v>12784.32</v>
      </c>
      <c r="F38" s="7">
        <f t="shared" si="0"/>
        <v>2524898.9200000004</v>
      </c>
    </row>
    <row r="39" spans="1:6" ht="15.75" x14ac:dyDescent="0.25">
      <c r="A39" s="16">
        <v>44914</v>
      </c>
      <c r="B39" s="22">
        <v>28989285991</v>
      </c>
      <c r="C39" s="26" t="s">
        <v>49</v>
      </c>
      <c r="D39" s="24"/>
      <c r="E39" s="33">
        <v>3277.09</v>
      </c>
      <c r="F39" s="7">
        <f t="shared" si="0"/>
        <v>2521621.8300000005</v>
      </c>
    </row>
    <row r="40" spans="1:6" ht="15.75" x14ac:dyDescent="0.25">
      <c r="A40" s="16">
        <v>44915</v>
      </c>
      <c r="B40" s="22">
        <v>29003301802</v>
      </c>
      <c r="C40" s="26" t="s">
        <v>50</v>
      </c>
      <c r="D40" s="24"/>
      <c r="E40" s="33">
        <v>5225</v>
      </c>
      <c r="F40" s="7">
        <f t="shared" si="0"/>
        <v>2516396.8300000005</v>
      </c>
    </row>
    <row r="41" spans="1:6" ht="15.75" x14ac:dyDescent="0.25">
      <c r="A41" s="16">
        <v>44915</v>
      </c>
      <c r="B41" s="22">
        <v>29003727024</v>
      </c>
      <c r="C41" s="26" t="s">
        <v>51</v>
      </c>
      <c r="D41" s="24"/>
      <c r="E41" s="33">
        <v>5725.7</v>
      </c>
      <c r="F41" s="7">
        <f t="shared" si="0"/>
        <v>2510671.1300000004</v>
      </c>
    </row>
    <row r="42" spans="1:6" ht="15.75" x14ac:dyDescent="0.25">
      <c r="A42" s="16">
        <v>44916</v>
      </c>
      <c r="B42" s="22">
        <v>29020135263</v>
      </c>
      <c r="C42" s="26" t="s">
        <v>52</v>
      </c>
      <c r="D42" s="24"/>
      <c r="E42" s="33">
        <v>96928.5</v>
      </c>
      <c r="F42" s="7">
        <f t="shared" si="0"/>
        <v>2413742.6300000004</v>
      </c>
    </row>
    <row r="43" spans="1:6" ht="15.75" x14ac:dyDescent="0.25">
      <c r="A43" s="16">
        <v>44917</v>
      </c>
      <c r="B43" s="22">
        <v>29033430292</v>
      </c>
      <c r="C43" s="26" t="s">
        <v>53</v>
      </c>
      <c r="D43" s="24"/>
      <c r="E43" s="33">
        <v>183539.42</v>
      </c>
      <c r="F43" s="7">
        <f t="shared" si="0"/>
        <v>2230203.2100000004</v>
      </c>
    </row>
    <row r="44" spans="1:6" ht="15.75" x14ac:dyDescent="0.25">
      <c r="A44" s="16">
        <v>44917</v>
      </c>
      <c r="B44" s="22">
        <v>29033487665</v>
      </c>
      <c r="C44" s="26" t="s">
        <v>54</v>
      </c>
      <c r="D44" s="24"/>
      <c r="E44" s="33">
        <v>532762</v>
      </c>
      <c r="F44" s="7">
        <f t="shared" si="0"/>
        <v>1697441.2100000004</v>
      </c>
    </row>
    <row r="45" spans="1:6" ht="15.75" x14ac:dyDescent="0.25">
      <c r="A45" s="16">
        <v>44917</v>
      </c>
      <c r="B45" s="22">
        <v>29033543297</v>
      </c>
      <c r="C45" s="26" t="s">
        <v>55</v>
      </c>
      <c r="D45" s="24"/>
      <c r="E45" s="33">
        <v>167922</v>
      </c>
      <c r="F45" s="7">
        <f t="shared" si="0"/>
        <v>1529519.2100000004</v>
      </c>
    </row>
    <row r="46" spans="1:6" ht="15.75" x14ac:dyDescent="0.25">
      <c r="A46" s="16">
        <v>44917</v>
      </c>
      <c r="B46" s="22">
        <v>29033584488</v>
      </c>
      <c r="C46" s="26" t="s">
        <v>56</v>
      </c>
      <c r="D46" s="24"/>
      <c r="E46" s="33">
        <v>96367.45</v>
      </c>
      <c r="F46" s="7">
        <f t="shared" si="0"/>
        <v>1433151.7600000005</v>
      </c>
    </row>
    <row r="47" spans="1:6" ht="15.75" x14ac:dyDescent="0.25">
      <c r="A47" s="16">
        <v>44917</v>
      </c>
      <c r="B47" s="22">
        <v>29034003396</v>
      </c>
      <c r="C47" s="26" t="s">
        <v>57</v>
      </c>
      <c r="D47" s="24"/>
      <c r="E47" s="33">
        <v>4200</v>
      </c>
      <c r="F47" s="7">
        <f t="shared" si="0"/>
        <v>1428951.7600000005</v>
      </c>
    </row>
    <row r="48" spans="1:6" ht="15.75" x14ac:dyDescent="0.25">
      <c r="A48" s="16">
        <v>44917</v>
      </c>
      <c r="B48" s="22">
        <v>29034101592</v>
      </c>
      <c r="C48" s="26" t="s">
        <v>58</v>
      </c>
      <c r="D48" s="24"/>
      <c r="E48" s="33">
        <v>2250</v>
      </c>
      <c r="F48" s="7">
        <f t="shared" si="0"/>
        <v>1426701.7600000005</v>
      </c>
    </row>
    <row r="49" spans="1:6" ht="15.75" x14ac:dyDescent="0.25">
      <c r="A49" s="16">
        <v>44917</v>
      </c>
      <c r="B49" s="22">
        <v>29034191151</v>
      </c>
      <c r="C49" s="26" t="s">
        <v>59</v>
      </c>
      <c r="D49" s="24"/>
      <c r="E49" s="33">
        <v>405184</v>
      </c>
      <c r="F49" s="7">
        <f t="shared" si="0"/>
        <v>1021517.7600000005</v>
      </c>
    </row>
    <row r="50" spans="1:6" ht="15.75" x14ac:dyDescent="0.25">
      <c r="A50" s="16">
        <v>44917</v>
      </c>
      <c r="B50" s="22">
        <v>29034254623</v>
      </c>
      <c r="C50" s="26" t="s">
        <v>60</v>
      </c>
      <c r="D50" s="24"/>
      <c r="E50" s="33">
        <v>210045</v>
      </c>
      <c r="F50" s="7">
        <f t="shared" si="0"/>
        <v>811472.76000000047</v>
      </c>
    </row>
    <row r="51" spans="1:6" ht="15.75" x14ac:dyDescent="0.25">
      <c r="A51" s="16">
        <v>44917</v>
      </c>
      <c r="B51" s="22">
        <v>29035716793</v>
      </c>
      <c r="C51" s="26" t="s">
        <v>61</v>
      </c>
      <c r="D51" s="24"/>
      <c r="E51" s="33">
        <v>12740</v>
      </c>
      <c r="F51" s="7">
        <f t="shared" si="0"/>
        <v>798732.76000000047</v>
      </c>
    </row>
    <row r="52" spans="1:6" ht="15.75" x14ac:dyDescent="0.25">
      <c r="A52" s="16">
        <v>44917</v>
      </c>
      <c r="B52" s="22"/>
      <c r="C52" s="26" t="s">
        <v>62</v>
      </c>
      <c r="D52" s="24"/>
      <c r="E52" s="33">
        <v>415100</v>
      </c>
      <c r="F52" s="7">
        <f t="shared" si="0"/>
        <v>383632.76000000047</v>
      </c>
    </row>
    <row r="53" spans="1:6" ht="15.75" x14ac:dyDescent="0.25">
      <c r="A53" s="16">
        <v>44917</v>
      </c>
      <c r="B53" s="22"/>
      <c r="C53" s="26" t="s">
        <v>62</v>
      </c>
      <c r="D53" s="24"/>
      <c r="E53" s="33">
        <v>375500</v>
      </c>
      <c r="F53" s="7">
        <f t="shared" si="0"/>
        <v>8132.760000000475</v>
      </c>
    </row>
    <row r="54" spans="1:6" ht="15.75" x14ac:dyDescent="0.25">
      <c r="A54" s="16">
        <v>44918</v>
      </c>
      <c r="B54" s="22">
        <v>29047322387</v>
      </c>
      <c r="C54" s="26" t="s">
        <v>63</v>
      </c>
      <c r="D54" s="24"/>
      <c r="E54" s="33">
        <v>35000</v>
      </c>
      <c r="F54" s="7">
        <f t="shared" si="0"/>
        <v>-26867.239999999525</v>
      </c>
    </row>
    <row r="55" spans="1:6" ht="15.75" x14ac:dyDescent="0.25">
      <c r="A55" s="16">
        <v>44918</v>
      </c>
      <c r="B55" s="22">
        <v>29047417953</v>
      </c>
      <c r="C55" s="26" t="s">
        <v>62</v>
      </c>
      <c r="D55" s="24"/>
      <c r="E55" s="33">
        <v>19000</v>
      </c>
      <c r="F55" s="7">
        <f t="shared" si="0"/>
        <v>-45867.239999999525</v>
      </c>
    </row>
    <row r="56" spans="1:6" ht="15.75" x14ac:dyDescent="0.25">
      <c r="A56" s="16">
        <v>44918</v>
      </c>
      <c r="B56" s="22">
        <v>29047418323</v>
      </c>
      <c r="C56" s="26" t="s">
        <v>62</v>
      </c>
      <c r="D56" s="24"/>
      <c r="E56" s="33">
        <v>25000</v>
      </c>
      <c r="F56" s="7">
        <f t="shared" si="0"/>
        <v>-70867.239999999525</v>
      </c>
    </row>
    <row r="57" spans="1:6" ht="15.75" x14ac:dyDescent="0.25">
      <c r="A57" s="16">
        <v>44918</v>
      </c>
      <c r="B57" s="22">
        <v>29047418617</v>
      </c>
      <c r="C57" s="26" t="s">
        <v>62</v>
      </c>
      <c r="D57" s="24"/>
      <c r="E57" s="33">
        <v>25000</v>
      </c>
      <c r="F57" s="7">
        <f t="shared" si="0"/>
        <v>-95867.239999999525</v>
      </c>
    </row>
    <row r="58" spans="1:6" ht="15.75" x14ac:dyDescent="0.25">
      <c r="A58" s="16">
        <v>44918</v>
      </c>
      <c r="B58" s="22">
        <v>29047494781</v>
      </c>
      <c r="C58" s="26" t="s">
        <v>62</v>
      </c>
      <c r="D58" s="24"/>
      <c r="E58" s="33">
        <v>15000</v>
      </c>
      <c r="F58" s="7">
        <f t="shared" si="0"/>
        <v>-110867.23999999953</v>
      </c>
    </row>
    <row r="59" spans="1:6" ht="15.75" x14ac:dyDescent="0.25">
      <c r="A59" s="16">
        <v>44918</v>
      </c>
      <c r="B59" s="22" t="s">
        <v>24</v>
      </c>
      <c r="C59" s="26" t="s">
        <v>62</v>
      </c>
      <c r="D59" s="24"/>
      <c r="E59" s="33">
        <v>15000</v>
      </c>
      <c r="F59" s="7">
        <f t="shared" si="0"/>
        <v>-125867.23999999953</v>
      </c>
    </row>
    <row r="60" spans="1:6" ht="15.75" x14ac:dyDescent="0.25">
      <c r="A60" s="16">
        <v>44918</v>
      </c>
      <c r="B60" s="22">
        <v>29047495556</v>
      </c>
      <c r="C60" s="26" t="s">
        <v>62</v>
      </c>
      <c r="D60" s="24"/>
      <c r="E60" s="33">
        <v>10000</v>
      </c>
      <c r="F60" s="7">
        <f t="shared" si="0"/>
        <v>-135867.23999999953</v>
      </c>
    </row>
    <row r="61" spans="1:6" ht="15.75" x14ac:dyDescent="0.25">
      <c r="A61" s="16">
        <v>44918</v>
      </c>
      <c r="B61" s="22">
        <v>29047557692</v>
      </c>
      <c r="C61" s="26" t="s">
        <v>64</v>
      </c>
      <c r="D61" s="24"/>
      <c r="E61" s="33">
        <v>181191</v>
      </c>
      <c r="F61" s="7">
        <f t="shared" si="0"/>
        <v>-317058.23999999953</v>
      </c>
    </row>
    <row r="62" spans="1:6" ht="15.75" x14ac:dyDescent="0.25">
      <c r="A62" s="16">
        <v>44918</v>
      </c>
      <c r="B62" s="22">
        <v>29050570645</v>
      </c>
      <c r="C62" s="26" t="s">
        <v>65</v>
      </c>
      <c r="D62" s="24"/>
      <c r="E62" s="33">
        <v>194950</v>
      </c>
      <c r="F62" s="7">
        <f t="shared" si="0"/>
        <v>-512008.23999999953</v>
      </c>
    </row>
    <row r="63" spans="1:6" ht="15.75" x14ac:dyDescent="0.25">
      <c r="A63" s="16">
        <v>44918</v>
      </c>
      <c r="B63" s="22">
        <v>29050624483</v>
      </c>
      <c r="C63" s="26" t="s">
        <v>66</v>
      </c>
      <c r="D63" s="24"/>
      <c r="E63" s="33">
        <v>253396</v>
      </c>
      <c r="F63" s="7">
        <f t="shared" si="0"/>
        <v>-765404.23999999953</v>
      </c>
    </row>
    <row r="64" spans="1:6" ht="15.75" x14ac:dyDescent="0.25">
      <c r="A64" s="16">
        <v>44918</v>
      </c>
      <c r="B64" s="22">
        <v>29050689859</v>
      </c>
      <c r="C64" s="26" t="s">
        <v>67</v>
      </c>
      <c r="D64" s="24"/>
      <c r="E64" s="33">
        <v>622915</v>
      </c>
      <c r="F64" s="7">
        <f t="shared" si="0"/>
        <v>-1388319.2399999995</v>
      </c>
    </row>
    <row r="65" spans="1:6" ht="15.75" x14ac:dyDescent="0.25">
      <c r="A65" s="16">
        <v>44921</v>
      </c>
      <c r="B65" s="22">
        <v>29080059075</v>
      </c>
      <c r="C65" s="26" t="s">
        <v>68</v>
      </c>
      <c r="D65" s="24"/>
      <c r="E65" s="33">
        <v>11012</v>
      </c>
      <c r="F65" s="7">
        <f t="shared" si="0"/>
        <v>-1399331.2399999995</v>
      </c>
    </row>
    <row r="66" spans="1:6" ht="15.75" x14ac:dyDescent="0.25">
      <c r="A66" s="16">
        <v>44922</v>
      </c>
      <c r="B66" s="22">
        <v>29092261326</v>
      </c>
      <c r="C66" s="26" t="s">
        <v>69</v>
      </c>
      <c r="D66" s="24"/>
      <c r="E66" s="33">
        <v>64362.5</v>
      </c>
      <c r="F66" s="7">
        <f t="shared" si="0"/>
        <v>-1463693.7399999995</v>
      </c>
    </row>
    <row r="67" spans="1:6" ht="15.75" x14ac:dyDescent="0.25">
      <c r="A67" s="16"/>
      <c r="B67" s="22"/>
      <c r="C67" s="26" t="s">
        <v>73</v>
      </c>
      <c r="D67" s="24"/>
      <c r="E67" s="33">
        <v>890756</v>
      </c>
      <c r="F67" s="7">
        <f t="shared" si="0"/>
        <v>-2354449.7399999993</v>
      </c>
    </row>
    <row r="68" spans="1:6" ht="15.75" x14ac:dyDescent="0.25">
      <c r="A68" s="16">
        <v>44911</v>
      </c>
      <c r="B68" s="32" t="s">
        <v>70</v>
      </c>
      <c r="C68" s="26" t="s">
        <v>20</v>
      </c>
      <c r="D68" s="12">
        <v>4093057.9</v>
      </c>
      <c r="E68" s="33"/>
      <c r="F68" s="7">
        <f>F67+D68</f>
        <v>1738608.1600000006</v>
      </c>
    </row>
    <row r="69" spans="1:6" ht="15.75" x14ac:dyDescent="0.25">
      <c r="A69" s="16">
        <v>44910</v>
      </c>
      <c r="B69" s="32" t="s">
        <v>71</v>
      </c>
      <c r="C69" s="26" t="s">
        <v>20</v>
      </c>
      <c r="D69" s="12">
        <v>142804.04999999999</v>
      </c>
      <c r="E69" s="33"/>
      <c r="F69" s="7">
        <f>F68+D69</f>
        <v>1881412.2100000007</v>
      </c>
    </row>
    <row r="70" spans="1:6" ht="15.75" x14ac:dyDescent="0.25">
      <c r="A70" s="16">
        <v>44917</v>
      </c>
      <c r="B70" s="32" t="s">
        <v>72</v>
      </c>
      <c r="C70" s="26" t="s">
        <v>20</v>
      </c>
      <c r="D70" s="12">
        <v>15464</v>
      </c>
      <c r="E70" s="33"/>
      <c r="F70" s="7">
        <f>F69+D70</f>
        <v>1896876.2100000007</v>
      </c>
    </row>
    <row r="71" spans="1:6" ht="15.75" x14ac:dyDescent="0.25">
      <c r="A71" s="16" t="s">
        <v>22</v>
      </c>
      <c r="B71" s="22"/>
      <c r="C71" s="26" t="s">
        <v>18</v>
      </c>
      <c r="D71" s="12"/>
      <c r="E71" s="33">
        <v>12995.51</v>
      </c>
      <c r="F71" s="7">
        <f>F70-E71</f>
        <v>1883880.7000000007</v>
      </c>
    </row>
    <row r="72" spans="1:6" ht="15.75" x14ac:dyDescent="0.25">
      <c r="A72" s="16"/>
      <c r="B72" s="22"/>
      <c r="C72" s="17"/>
      <c r="D72" s="12"/>
      <c r="E72" s="20"/>
      <c r="F72" s="8"/>
    </row>
    <row r="73" spans="1:6" ht="20.25" x14ac:dyDescent="0.55000000000000004">
      <c r="A73" s="11"/>
      <c r="B73" s="10"/>
      <c r="C73" s="14" t="s">
        <v>12</v>
      </c>
      <c r="D73" s="12">
        <f>SUM(D9:D72)</f>
        <v>4251325.95</v>
      </c>
      <c r="E73" s="12">
        <f>SUM(E9:E72)</f>
        <v>9376070.040000001</v>
      </c>
      <c r="F73" s="25">
        <f>F71</f>
        <v>1883880.7000000007</v>
      </c>
    </row>
    <row r="75" spans="1:6" ht="15.75" x14ac:dyDescent="0.25">
      <c r="B75" s="15"/>
      <c r="D75" s="15" t="s">
        <v>13</v>
      </c>
      <c r="F75" s="18"/>
    </row>
    <row r="76" spans="1:6" x14ac:dyDescent="0.25">
      <c r="D76" t="s">
        <v>14</v>
      </c>
    </row>
    <row r="77" spans="1:6" x14ac:dyDescent="0.25">
      <c r="D77" t="s">
        <v>15</v>
      </c>
      <c r="F77" s="18"/>
    </row>
    <row r="79" spans="1:6" x14ac:dyDescent="0.25">
      <c r="F79" s="19"/>
    </row>
    <row r="80" spans="1:6" x14ac:dyDescent="0.25">
      <c r="F80" s="19"/>
    </row>
    <row r="81" spans="4:6" x14ac:dyDescent="0.25">
      <c r="D81" s="19"/>
      <c r="E81" s="19"/>
      <c r="F81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H13" sqref="H13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9" t="s">
        <v>8</v>
      </c>
      <c r="B1" s="39"/>
      <c r="C1" s="39"/>
      <c r="D1" s="39"/>
      <c r="E1" s="39"/>
      <c r="F1" s="39"/>
    </row>
    <row r="2" spans="1:6" ht="16.5" customHeight="1" x14ac:dyDescent="0.25">
      <c r="A2" s="39" t="s">
        <v>9</v>
      </c>
      <c r="B2" s="39"/>
      <c r="C2" s="39"/>
      <c r="D2" s="39"/>
      <c r="E2" s="39"/>
      <c r="F2" s="39"/>
    </row>
    <row r="3" spans="1:6" x14ac:dyDescent="0.25">
      <c r="A3" s="39" t="s">
        <v>17</v>
      </c>
      <c r="B3" s="39"/>
      <c r="C3" s="39"/>
      <c r="D3" s="39"/>
      <c r="E3" s="39"/>
      <c r="F3" s="39"/>
    </row>
    <row r="4" spans="1:6" x14ac:dyDescent="0.25">
      <c r="A4" s="39" t="s">
        <v>23</v>
      </c>
      <c r="B4" s="39"/>
      <c r="C4" s="39"/>
      <c r="D4" s="39"/>
      <c r="E4" s="39"/>
      <c r="F4" s="39"/>
    </row>
    <row r="6" spans="1:6" x14ac:dyDescent="0.25">
      <c r="B6" s="2" t="s">
        <v>10</v>
      </c>
      <c r="E6" s="1" t="s">
        <v>6</v>
      </c>
      <c r="F6" s="13">
        <v>3139.3200000006782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28">
        <v>44896</v>
      </c>
      <c r="B9" s="37" t="s">
        <v>72</v>
      </c>
      <c r="C9" s="38" t="s">
        <v>74</v>
      </c>
      <c r="D9" s="12">
        <v>150000</v>
      </c>
      <c r="E9" s="7"/>
      <c r="F9" s="7">
        <f>F6+D9</f>
        <v>153139.32000000068</v>
      </c>
    </row>
    <row r="10" spans="1:6" ht="18.75" customHeight="1" x14ac:dyDescent="0.25">
      <c r="A10" s="28">
        <v>44900</v>
      </c>
      <c r="B10" s="29">
        <v>28813592193</v>
      </c>
      <c r="C10" s="27" t="s">
        <v>75</v>
      </c>
      <c r="D10" s="8"/>
      <c r="E10" s="7">
        <v>10706.75</v>
      </c>
      <c r="F10" s="7">
        <f>F9-E10</f>
        <v>142432.57000000068</v>
      </c>
    </row>
    <row r="11" spans="1:6" ht="18.75" customHeight="1" x14ac:dyDescent="0.25">
      <c r="A11" s="28">
        <v>44900</v>
      </c>
      <c r="B11" s="29">
        <v>28813646250</v>
      </c>
      <c r="C11" s="27" t="s">
        <v>21</v>
      </c>
      <c r="D11" s="8"/>
      <c r="E11" s="7">
        <v>18730.88</v>
      </c>
      <c r="F11" s="7">
        <f t="shared" ref="F11:F14" si="0">F10-E11</f>
        <v>123701.69000000067</v>
      </c>
    </row>
    <row r="12" spans="1:6" ht="18.75" customHeight="1" x14ac:dyDescent="0.25">
      <c r="A12" s="28">
        <v>44900</v>
      </c>
      <c r="B12" s="29">
        <v>28813719433</v>
      </c>
      <c r="C12" s="27" t="s">
        <v>76</v>
      </c>
      <c r="D12" s="8"/>
      <c r="E12" s="7">
        <v>112575</v>
      </c>
      <c r="F12" s="7">
        <f t="shared" si="0"/>
        <v>11126.690000000672</v>
      </c>
    </row>
    <row r="13" spans="1:6" ht="18.75" customHeight="1" x14ac:dyDescent="0.25">
      <c r="A13" s="28">
        <v>44900</v>
      </c>
      <c r="B13" s="35">
        <v>288352029</v>
      </c>
      <c r="C13" s="36" t="s">
        <v>19</v>
      </c>
      <c r="D13" s="8"/>
      <c r="E13" s="7">
        <v>7227.55</v>
      </c>
      <c r="F13" s="7">
        <f t="shared" si="0"/>
        <v>3899.1400000006715</v>
      </c>
    </row>
    <row r="14" spans="1:6" ht="18.75" customHeight="1" thickBot="1" x14ac:dyDescent="0.3">
      <c r="A14" s="28">
        <v>44925</v>
      </c>
      <c r="B14" s="35">
        <v>288352029</v>
      </c>
      <c r="C14" s="21" t="s">
        <v>16</v>
      </c>
      <c r="D14" s="8"/>
      <c r="E14" s="7">
        <v>468.02</v>
      </c>
      <c r="F14" s="7">
        <f t="shared" si="0"/>
        <v>3431.1200000006716</v>
      </c>
    </row>
    <row r="15" spans="1:6" ht="15.75" x14ac:dyDescent="0.25">
      <c r="A15" s="16"/>
      <c r="B15" s="9"/>
      <c r="C15" s="17"/>
      <c r="D15" s="8"/>
      <c r="E15" s="20"/>
      <c r="F15" s="8"/>
    </row>
    <row r="16" spans="1:6" ht="20.25" x14ac:dyDescent="0.55000000000000004">
      <c r="A16" s="11"/>
      <c r="B16" s="10"/>
      <c r="C16" s="14" t="s">
        <v>12</v>
      </c>
      <c r="D16" s="12">
        <f>SUM(D9:D15)</f>
        <v>150000</v>
      </c>
      <c r="E16" s="12">
        <f>SUM(E9:E15)</f>
        <v>149708.19999999998</v>
      </c>
      <c r="F16" s="23">
        <f>F14</f>
        <v>3431.1200000006716</v>
      </c>
    </row>
    <row r="21" spans="2:6" ht="15.75" x14ac:dyDescent="0.25">
      <c r="B21" s="15"/>
      <c r="D21" s="15"/>
      <c r="F21" s="18"/>
    </row>
    <row r="22" spans="2:6" x14ac:dyDescent="0.25">
      <c r="F22" s="18"/>
    </row>
    <row r="23" spans="2:6" x14ac:dyDescent="0.25">
      <c r="F23" s="18"/>
    </row>
    <row r="24" spans="2:6" x14ac:dyDescent="0.25">
      <c r="F24" s="18"/>
    </row>
    <row r="25" spans="2:6" x14ac:dyDescent="0.25">
      <c r="F25" s="3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2023-01-19T18:07:58Z</cp:lastPrinted>
  <dcterms:created xsi:type="dcterms:W3CDTF">2020-06-15T16:25:30Z</dcterms:created>
  <dcterms:modified xsi:type="dcterms:W3CDTF">2023-01-19T18:09:06Z</dcterms:modified>
</cp:coreProperties>
</file>