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V.S" sheetId="1" r:id="rId1"/>
    <sheet name="F.O.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5" l="1"/>
  <c r="F10" i="5" s="1"/>
  <c r="F11" i="5" s="1"/>
  <c r="F12" i="5" s="1"/>
  <c r="F13" i="5" s="1"/>
  <c r="F14" i="5" s="1"/>
  <c r="F15" i="5" s="1"/>
  <c r="F16" i="5" s="1"/>
  <c r="F17" i="5" s="1"/>
  <c r="F18" i="5" s="1"/>
  <c r="F19" i="5" s="1"/>
  <c r="F20" i="5" s="1"/>
  <c r="F21" i="5" s="1"/>
  <c r="F22" i="5" s="1"/>
  <c r="F23" i="5" s="1"/>
  <c r="F24" i="5" s="1"/>
  <c r="F26" i="5" l="1"/>
  <c r="F9" i="1"/>
  <c r="F10" i="1" s="1"/>
  <c r="F11" i="1" s="1"/>
  <c r="F12" i="1" s="1"/>
  <c r="F13" i="1" s="1"/>
  <c r="F14" i="1" s="1"/>
  <c r="F15" i="1" s="1"/>
  <c r="F16" i="1" s="1"/>
  <c r="F17" i="1" s="1"/>
  <c r="F18" i="1" s="1"/>
  <c r="F19" i="1" s="1"/>
  <c r="F20" i="1" s="1"/>
  <c r="F21" i="1" s="1"/>
  <c r="F22" i="1" s="1"/>
  <c r="F23" i="1" s="1"/>
  <c r="F24" i="1" s="1"/>
  <c r="F25" i="1" s="1"/>
  <c r="F26" i="1" s="1"/>
  <c r="F27" i="1" s="1"/>
  <c r="F28" i="1" s="1"/>
  <c r="F29" i="1" s="1"/>
  <c r="F30" i="1" s="1"/>
  <c r="F31" i="1" s="1"/>
  <c r="F32" i="1" s="1"/>
  <c r="F33" i="1" s="1"/>
  <c r="F34" i="1" s="1"/>
  <c r="F35" i="1" s="1"/>
  <c r="F36" i="1" s="1"/>
  <c r="F37" i="1" s="1"/>
  <c r="F38" i="1" s="1"/>
  <c r="F39" i="1" s="1"/>
  <c r="F40" i="1" s="1"/>
  <c r="F41" i="1" s="1"/>
  <c r="F42" i="1" s="1"/>
  <c r="F43" i="1" s="1"/>
  <c r="F44" i="1" s="1"/>
  <c r="F45" i="1" s="1"/>
  <c r="F46" i="1" s="1"/>
  <c r="F47" i="1" s="1"/>
  <c r="F48" i="1" s="1"/>
  <c r="F49" i="1" s="1"/>
  <c r="F50" i="1" s="1"/>
  <c r="F51" i="1" s="1"/>
  <c r="F52" i="1" s="1"/>
  <c r="F53" i="1" s="1"/>
  <c r="F54" i="1" s="1"/>
  <c r="F55" i="1" s="1"/>
  <c r="F56" i="1" s="1"/>
  <c r="F57" i="1" s="1"/>
  <c r="F58" i="1" s="1"/>
  <c r="F59" i="1" s="1"/>
  <c r="F60" i="1" s="1"/>
  <c r="F61" i="1" s="1"/>
  <c r="F62" i="1" s="1"/>
  <c r="D64" i="1" l="1"/>
  <c r="E64" i="1"/>
  <c r="E26" i="5" l="1"/>
  <c r="D26" i="5"/>
  <c r="F64" i="1" l="1"/>
</calcChain>
</file>

<file path=xl/sharedStrings.xml><?xml version="1.0" encoding="utf-8"?>
<sst xmlns="http://schemas.openxmlformats.org/spreadsheetml/2006/main" count="112" uniqueCount="80">
  <si>
    <t>FECHA</t>
  </si>
  <si>
    <t>NO. CK/TRANSFERENCIA</t>
  </si>
  <si>
    <t>DESCRIPCION</t>
  </si>
  <si>
    <t>DEBITO</t>
  </si>
  <si>
    <t xml:space="preserve">CREDITO </t>
  </si>
  <si>
    <t>BALANCE</t>
  </si>
  <si>
    <t>BALANCE INICIAL:</t>
  </si>
  <si>
    <t>LIBRO BANCO CTA. VENTA DE SERVICIO</t>
  </si>
  <si>
    <t>Hospital Nuestra Sra. De Regla</t>
  </si>
  <si>
    <t>Año de la consolidación de la seguridad alimentaria</t>
  </si>
  <si>
    <t>CTA.N.130-104873-6</t>
  </si>
  <si>
    <t>CTA.N.130-104161-8</t>
  </si>
  <si>
    <t>TOTAL</t>
  </si>
  <si>
    <t>Lida. Santa Lugo</t>
  </si>
  <si>
    <t xml:space="preserve">Revisado por </t>
  </si>
  <si>
    <t>Contadora H.N.S.R.</t>
  </si>
  <si>
    <t xml:space="preserve">Comision Bancaria </t>
  </si>
  <si>
    <t xml:space="preserve">LIBRO BANCO CTA. FONDO OPERATIVO </t>
  </si>
  <si>
    <t xml:space="preserve">CARGOS BANCARIOS </t>
  </si>
  <si>
    <t>P/Compra oxigeno</t>
  </si>
  <si>
    <t xml:space="preserve">P/Colector Impuesto Interno 5%  </t>
  </si>
  <si>
    <t>P/Compra medicamento</t>
  </si>
  <si>
    <t>P/Compra U.M.M.Q</t>
  </si>
  <si>
    <t>P/Compra alimentos</t>
  </si>
  <si>
    <t>DEPOSITO ARS</t>
  </si>
  <si>
    <t>Pago recolecion desechos solidos</t>
  </si>
  <si>
    <t>P/Compra reactivo</t>
  </si>
  <si>
    <t>DEL 01  AL 30 noviembre 2022</t>
  </si>
  <si>
    <t>P/Compra materiales de oficina</t>
  </si>
  <si>
    <t>P/Compra materiales de limpieza</t>
  </si>
  <si>
    <t>4524000000017</t>
  </si>
  <si>
    <t xml:space="preserve">DEPOSITO </t>
  </si>
  <si>
    <t>24/11/22/</t>
  </si>
  <si>
    <t>24/11/2020</t>
  </si>
  <si>
    <t>P/C DE BOMBA DE PEDROLLO COMPLETA CATIZ.36157</t>
  </si>
  <si>
    <t>P/C DISPENSADORES Y ADORNOS NAVIDEÑOS COTIZ.1203 Y 1218</t>
  </si>
  <si>
    <t>P/C MATERIAL IMPRESO FACT.#12</t>
  </si>
  <si>
    <t>P/C DE U.M.M.Q.FACT.7246</t>
  </si>
  <si>
    <t>P/C DE MEDICAMENTOS FACT.762,817,873.</t>
  </si>
  <si>
    <t xml:space="preserve">P/ POR INSTALACION DE PUERTAS A SUPLIDO MATERNIDAD </t>
  </si>
  <si>
    <t xml:space="preserve">P/VIATICO A LA ENC. DE ESTADISTICA </t>
  </si>
  <si>
    <t xml:space="preserve">P/ VIATICOS A LA ENC. DE VIH </t>
  </si>
  <si>
    <t>P/C DE U.M.M.Q. FACT.3709</t>
  </si>
  <si>
    <t>P/C DE MEDIC. FACT.1919,1920,1921,1922</t>
  </si>
  <si>
    <t>P/LICENCIA /SINERGIA (SEP.,OCT.,NOV.Y DIC. FACT.267</t>
  </si>
  <si>
    <t>P/C MATERIAL FERRETERO FACT.11338,111136</t>
  </si>
  <si>
    <t xml:space="preserve">P/VIATICOS A LA AUX. DE FARMACIA </t>
  </si>
  <si>
    <t>P/C DE GAS AL GRANEL FACT.345804,344897, AGOS. Y SEP.-2022</t>
  </si>
  <si>
    <t xml:space="preserve">P/ VIATICOS A LA ENC. DE CONTABILIDAD </t>
  </si>
  <si>
    <t>PAGO SUELDO OCTUBRE-2022</t>
  </si>
  <si>
    <t xml:space="preserve">P/ VIATICOS A LA ADMINISTRADORA DEL CENTRO </t>
  </si>
  <si>
    <t>P/ REPARACION DE MAQUINA DE ESCRIBIR Y PAWER SUPLLY</t>
  </si>
  <si>
    <t xml:space="preserve">P/ POR INSTALACION DE BOQUILLA Y FILTRO A  AMQUINA DE ODONTOLOGIA </t>
  </si>
  <si>
    <t xml:space="preserve">P/ POR REPARACION DEL CABLIADO DEL ASCENSO QUE SE INCENDIO </t>
  </si>
  <si>
    <t>P/C DE REACTIVOS FACT.2005462</t>
  </si>
  <si>
    <t>P/C  DE COMBUSTIBLES  FACT.1951</t>
  </si>
  <si>
    <t>P/ SERVICIOS DE FLOTAS OCT.2022 FACT.45088</t>
  </si>
  <si>
    <t>P/ DE VACACIONES NO DISF. CORRESP.2021 SECRET. DIRECION (20 DIAS)</t>
  </si>
  <si>
    <t>P/C ARREGLO FLORAL PARA MISA SECTOR SALUD(VIRGEN DE REGLA)</t>
  </si>
  <si>
    <t>P/ FLETE PARA BUSCAR MEEDIC. A PROMESSE Y S.D. (3 VIAJES )</t>
  </si>
  <si>
    <t xml:space="preserve">P/FLETE PARA LLEVAR DOC. A SANTO DOMINGO </t>
  </si>
  <si>
    <t>PAGO SUELDO NOVIEMBRE-2022</t>
  </si>
  <si>
    <t>PAGO MES DE NOVIEMBRE -2022</t>
  </si>
  <si>
    <t>PAGO NOVIEMBRE-2022</t>
  </si>
  <si>
    <t>PAGO FLETE</t>
  </si>
  <si>
    <t xml:space="preserve">P/REPARACION DEL EQUIPO DE ODONTOLOGIA </t>
  </si>
  <si>
    <t>P/C ALIM.(PAN) FACT.723,716,726,730,709,710,711,713</t>
  </si>
  <si>
    <t xml:space="preserve">PAGO COMPRA DE GAS </t>
  </si>
  <si>
    <t>P/ TRABAJO LIMPIEZA DE PATIO DEL HOSP.</t>
  </si>
  <si>
    <t>30/11/2022</t>
  </si>
  <si>
    <t>4524000000141</t>
  </si>
  <si>
    <t>4524000000088</t>
  </si>
  <si>
    <t>4524000000111</t>
  </si>
  <si>
    <t>221117003240050153</t>
  </si>
  <si>
    <t>4524000000016</t>
  </si>
  <si>
    <t>4524000000102</t>
  </si>
  <si>
    <t>221102002720090043</t>
  </si>
  <si>
    <t>221116001320010095</t>
  </si>
  <si>
    <t>DEPOSITP ODONTOLOGIA</t>
  </si>
  <si>
    <t>DEPOSITO CAFATERIA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</si>
</sst>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_-&quot;$&quot;* #,##0.00_-;\-&quot;$&quot;* #,##0.00_-;_-&quot;$&quot;* &quot;-&quot;??_-;_-@_-"/>
    <numFmt numFmtId="167" formatCode="000000"/>
    <numFmt numFmtId="168" formatCode="_-[$$-1C0A]* #,##0.00_-;\-[$$-1C0A]* #,##0.00_-;_-[$$-1C0A]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sz val="12"/>
      <color theme="1"/>
      <name val="Calibri"/>
      <family val="2"/>
      <scheme val="minor"/>
    </font>
    <font>
      <b/>
      <u val="singleAccounting"/>
      <sz val="12"/>
      <color theme="1"/>
      <name val="Arial"/>
      <family val="2"/>
    </font>
    <font>
      <b/>
      <sz val="11"/>
      <name val="Arial"/>
      <family val="2"/>
    </font>
    <font>
      <sz val="11"/>
      <color indexed="63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2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166" fontId="1" fillId="0" borderId="0" applyFont="0" applyFill="0" applyBorder="0" applyAlignment="0" applyProtection="0"/>
    <xf numFmtId="164" fontId="7" fillId="0" borderId="0" applyFont="0" applyFill="0" applyBorder="0" applyAlignment="0" applyProtection="0"/>
    <xf numFmtId="0" fontId="7" fillId="0" borderId="0"/>
    <xf numFmtId="43" fontId="7" fillId="0" borderId="0" applyFont="0" applyFill="0" applyBorder="0" applyAlignment="0" applyProtection="0"/>
    <xf numFmtId="0" fontId="7" fillId="0" borderId="0"/>
  </cellStyleXfs>
  <cellXfs count="40">
    <xf numFmtId="0" fontId="0" fillId="0" borderId="0" xfId="0"/>
    <xf numFmtId="0" fontId="2" fillId="0" borderId="1" xfId="0" applyFont="1" applyBorder="1"/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66" fontId="5" fillId="0" borderId="1" xfId="1" applyFont="1" applyBorder="1" applyAlignment="1">
      <alignment horizontal="center" vertical="center" wrapText="1"/>
    </xf>
    <xf numFmtId="166" fontId="5" fillId="0" borderId="1" xfId="1" applyFont="1" applyBorder="1"/>
    <xf numFmtId="167" fontId="8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center"/>
    </xf>
    <xf numFmtId="166" fontId="6" fillId="0" borderId="1" xfId="1" applyFont="1" applyBorder="1"/>
    <xf numFmtId="166" fontId="2" fillId="0" borderId="1" xfId="1" applyFont="1" applyBorder="1"/>
    <xf numFmtId="0" fontId="10" fillId="0" borderId="1" xfId="0" applyFont="1" applyBorder="1" applyAlignment="1">
      <alignment horizontal="center"/>
    </xf>
    <xf numFmtId="0" fontId="11" fillId="0" borderId="0" xfId="0" applyFont="1"/>
    <xf numFmtId="14" fontId="8" fillId="0" borderId="1" xfId="0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left"/>
    </xf>
    <xf numFmtId="166" fontId="0" fillId="0" borderId="0" xfId="0" applyNumberFormat="1"/>
    <xf numFmtId="166" fontId="0" fillId="0" borderId="0" xfId="1" applyFont="1"/>
    <xf numFmtId="166" fontId="5" fillId="3" borderId="1" xfId="1" applyFont="1" applyFill="1" applyBorder="1"/>
    <xf numFmtId="0" fontId="12" fillId="0" borderId="5" xfId="0" applyFont="1" applyBorder="1" applyAlignment="1">
      <alignment horizontal="left"/>
    </xf>
    <xf numFmtId="167" fontId="12" fillId="3" borderId="1" xfId="0" applyNumberFormat="1" applyFont="1" applyFill="1" applyBorder="1" applyAlignment="1">
      <alignment horizontal="center" vertical="center"/>
    </xf>
    <xf numFmtId="166" fontId="14" fillId="0" borderId="1" xfId="1" applyFont="1" applyBorder="1"/>
    <xf numFmtId="166" fontId="15" fillId="0" borderId="1" xfId="1" applyFont="1" applyBorder="1" applyAlignment="1">
      <alignment horizontal="right"/>
    </xf>
    <xf numFmtId="166" fontId="14" fillId="4" borderId="1" xfId="1" applyFont="1" applyFill="1" applyBorder="1"/>
    <xf numFmtId="0" fontId="7" fillId="2" borderId="1" xfId="0" applyFont="1" applyFill="1" applyBorder="1" applyAlignment="1">
      <alignment horizontal="left"/>
    </xf>
    <xf numFmtId="0" fontId="12" fillId="2" borderId="1" xfId="0" applyFont="1" applyFill="1" applyBorder="1" applyAlignment="1">
      <alignment horizontal="left" vertical="center"/>
    </xf>
    <xf numFmtId="14" fontId="12" fillId="0" borderId="1" xfId="0" applyNumberFormat="1" applyFont="1" applyBorder="1" applyAlignment="1">
      <alignment horizontal="center" vertical="center"/>
    </xf>
    <xf numFmtId="0" fontId="17" fillId="4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/>
    </xf>
    <xf numFmtId="0" fontId="16" fillId="3" borderId="1" xfId="0" applyFont="1" applyFill="1" applyBorder="1" applyAlignment="1">
      <alignment horizontal="center"/>
    </xf>
    <xf numFmtId="168" fontId="13" fillId="0" borderId="1" xfId="1" applyNumberFormat="1" applyFont="1" applyFill="1" applyBorder="1"/>
    <xf numFmtId="165" fontId="0" fillId="0" borderId="0" xfId="0" applyNumberFormat="1"/>
    <xf numFmtId="0" fontId="17" fillId="5" borderId="1" xfId="0" applyFont="1" applyFill="1" applyBorder="1" applyAlignment="1">
      <alignment horizontal="center" vertical="center"/>
    </xf>
    <xf numFmtId="0" fontId="12" fillId="2" borderId="6" xfId="0" applyFont="1" applyFill="1" applyBorder="1" applyAlignment="1">
      <alignment horizontal="left" vertical="center"/>
    </xf>
    <xf numFmtId="1" fontId="0" fillId="0" borderId="1" xfId="0" applyNumberFormat="1" applyBorder="1"/>
    <xf numFmtId="166" fontId="0" fillId="0" borderId="1" xfId="1" applyFont="1" applyFill="1" applyBorder="1"/>
    <xf numFmtId="0" fontId="3" fillId="0" borderId="0" xfId="0" applyFont="1" applyAlignment="1">
      <alignment horizontal="center" vertical="center"/>
    </xf>
  </cellXfs>
  <cellStyles count="6">
    <cellStyle name="Euro" xfId="2"/>
    <cellStyle name="Millares 9" xfId="4"/>
    <cellStyle name="Moneda" xfId="1" builtinId="4"/>
    <cellStyle name="Normal" xfId="0" builtinId="0"/>
    <cellStyle name="Normal 2" xfId="3"/>
    <cellStyle name="Normal 2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838200</xdr:colOff>
      <xdr:row>0</xdr:row>
      <xdr:rowOff>219075</xdr:rowOff>
    </xdr:from>
    <xdr:to>
      <xdr:col>2</xdr:col>
      <xdr:colOff>66675</xdr:colOff>
      <xdr:row>4</xdr:row>
      <xdr:rowOff>95250</xdr:rowOff>
    </xdr:to>
    <xdr:pic>
      <xdr:nvPicPr>
        <xdr:cNvPr id="2" name="1 Imagen" descr="transparente_version2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219075"/>
          <a:ext cx="1600200" cy="74295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200025</xdr:colOff>
      <xdr:row>0</xdr:row>
      <xdr:rowOff>0</xdr:rowOff>
    </xdr:from>
    <xdr:to>
      <xdr:col>5</xdr:col>
      <xdr:colOff>783590</xdr:colOff>
      <xdr:row>4</xdr:row>
      <xdr:rowOff>76200</xdr:rowOff>
    </xdr:to>
    <xdr:pic>
      <xdr:nvPicPr>
        <xdr:cNvPr id="5" name="4 Imagen" descr="HOSPITAL PROVINCIAL NUESTRA SEÑORA DE REGLA 2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853"/>
        <a:stretch/>
      </xdr:blipFill>
      <xdr:spPr bwMode="auto">
        <a:xfrm>
          <a:off x="6648450" y="0"/>
          <a:ext cx="1812290" cy="9429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838200</xdr:colOff>
      <xdr:row>0</xdr:row>
      <xdr:rowOff>219075</xdr:rowOff>
    </xdr:from>
    <xdr:to>
      <xdr:col>2</xdr:col>
      <xdr:colOff>409575</xdr:colOff>
      <xdr:row>4</xdr:row>
      <xdr:rowOff>95250</xdr:rowOff>
    </xdr:to>
    <xdr:pic>
      <xdr:nvPicPr>
        <xdr:cNvPr id="2" name="1 Imagen" descr="transparente_version2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219075"/>
          <a:ext cx="1600200" cy="742950"/>
        </a:xfrm>
        <a:prstGeom prst="rect">
          <a:avLst/>
        </a:prstGeom>
        <a:noFill/>
      </xdr:spPr>
    </xdr:pic>
    <xdr:clientData/>
  </xdr:twoCellAnchor>
  <xdr:twoCellAnchor editAs="oneCell">
    <xdr:from>
      <xdr:col>4</xdr:col>
      <xdr:colOff>200025</xdr:colOff>
      <xdr:row>0</xdr:row>
      <xdr:rowOff>0</xdr:rowOff>
    </xdr:from>
    <xdr:to>
      <xdr:col>5</xdr:col>
      <xdr:colOff>783590</xdr:colOff>
      <xdr:row>4</xdr:row>
      <xdr:rowOff>76200</xdr:rowOff>
    </xdr:to>
    <xdr:pic>
      <xdr:nvPicPr>
        <xdr:cNvPr id="3" name="2 Imagen" descr="HOSPITAL PROVINCIAL NUESTRA SEÑORA DE REGLA 2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0853"/>
        <a:stretch/>
      </xdr:blipFill>
      <xdr:spPr bwMode="auto">
        <a:xfrm>
          <a:off x="6648450" y="0"/>
          <a:ext cx="1812290" cy="94297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352425</xdr:colOff>
      <xdr:row>27</xdr:row>
      <xdr:rowOff>57150</xdr:rowOff>
    </xdr:from>
    <xdr:to>
      <xdr:col>2</xdr:col>
      <xdr:colOff>2019299</xdr:colOff>
      <xdr:row>33</xdr:row>
      <xdr:rowOff>132533</xdr:rowOff>
    </xdr:to>
    <xdr:pic>
      <xdr:nvPicPr>
        <xdr:cNvPr id="4" name="3 Imagen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0150" y="5715000"/>
          <a:ext cx="2847974" cy="12279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2295525</xdr:colOff>
      <xdr:row>27</xdr:row>
      <xdr:rowOff>171450</xdr:rowOff>
    </xdr:from>
    <xdr:to>
      <xdr:col>4</xdr:col>
      <xdr:colOff>704849</xdr:colOff>
      <xdr:row>31</xdr:row>
      <xdr:rowOff>123825</xdr:rowOff>
    </xdr:to>
    <xdr:pic>
      <xdr:nvPicPr>
        <xdr:cNvPr id="5" name="4 Imagen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24350" y="5829300"/>
          <a:ext cx="2828924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"/>
  <sheetViews>
    <sheetView tabSelected="1" topLeftCell="A41" workbookViewId="0">
      <selection activeCell="F64" sqref="F64"/>
    </sheetView>
  </sheetViews>
  <sheetFormatPr baseColWidth="10" defaultRowHeight="15" x14ac:dyDescent="0.25"/>
  <cols>
    <col min="1" max="1" width="12.7109375" customWidth="1"/>
    <col min="2" max="2" width="22.85546875" customWidth="1"/>
    <col min="3" max="3" width="68.5703125" customWidth="1"/>
    <col min="4" max="4" width="20.5703125" customWidth="1"/>
    <col min="5" max="5" width="18.42578125" customWidth="1"/>
    <col min="6" max="6" width="19.5703125" customWidth="1"/>
  </cols>
  <sheetData>
    <row r="1" spans="1:6" ht="21.75" customHeight="1" x14ac:dyDescent="0.25">
      <c r="A1" s="39" t="s">
        <v>8</v>
      </c>
      <c r="B1" s="39"/>
      <c r="C1" s="39"/>
      <c r="D1" s="39"/>
      <c r="E1" s="39"/>
      <c r="F1" s="39"/>
    </row>
    <row r="2" spans="1:6" ht="16.5" customHeight="1" x14ac:dyDescent="0.25">
      <c r="A2" s="39" t="s">
        <v>9</v>
      </c>
      <c r="B2" s="39"/>
      <c r="C2" s="39"/>
      <c r="D2" s="39"/>
      <c r="E2" s="39"/>
      <c r="F2" s="39"/>
    </row>
    <row r="3" spans="1:6" x14ac:dyDescent="0.25">
      <c r="A3" s="39" t="s">
        <v>7</v>
      </c>
      <c r="B3" s="39"/>
      <c r="C3" s="39"/>
      <c r="D3" s="39"/>
      <c r="E3" s="39"/>
      <c r="F3" s="39"/>
    </row>
    <row r="4" spans="1:6" x14ac:dyDescent="0.25">
      <c r="A4" s="39" t="s">
        <v>27</v>
      </c>
      <c r="B4" s="39"/>
      <c r="C4" s="39"/>
      <c r="D4" s="39"/>
      <c r="E4" s="39"/>
      <c r="F4" s="39"/>
    </row>
    <row r="5" spans="1:6" x14ac:dyDescent="0.25">
      <c r="E5" s="2"/>
    </row>
    <row r="6" spans="1:6" x14ac:dyDescent="0.25">
      <c r="B6" s="2" t="s">
        <v>11</v>
      </c>
      <c r="E6" s="1" t="s">
        <v>6</v>
      </c>
      <c r="F6" s="13">
        <v>4451999.9399999995</v>
      </c>
    </row>
    <row r="7" spans="1:6" ht="15.75" thickBot="1" x14ac:dyDescent="0.3"/>
    <row r="8" spans="1:6" ht="36.75" customHeight="1" x14ac:dyDescent="0.25">
      <c r="A8" s="3" t="s">
        <v>0</v>
      </c>
      <c r="B8" s="30" t="s">
        <v>1</v>
      </c>
      <c r="C8" s="5" t="s">
        <v>2</v>
      </c>
      <c r="D8" s="5" t="s">
        <v>3</v>
      </c>
      <c r="E8" s="5" t="s">
        <v>4</v>
      </c>
      <c r="F8" s="6" t="s">
        <v>5</v>
      </c>
    </row>
    <row r="9" spans="1:6" ht="15.75" x14ac:dyDescent="0.25">
      <c r="A9" s="16">
        <v>44866</v>
      </c>
      <c r="B9" s="31">
        <v>28470997671</v>
      </c>
      <c r="C9" s="26" t="s">
        <v>34</v>
      </c>
      <c r="D9" s="24"/>
      <c r="E9" s="33">
        <v>58276.4</v>
      </c>
      <c r="F9" s="7">
        <f>F6-E9</f>
        <v>4393723.5399999991</v>
      </c>
    </row>
    <row r="10" spans="1:6" ht="15.75" x14ac:dyDescent="0.25">
      <c r="A10" s="16">
        <v>44866</v>
      </c>
      <c r="B10" s="31">
        <v>28471043568</v>
      </c>
      <c r="C10" s="26" t="s">
        <v>35</v>
      </c>
      <c r="D10" s="24"/>
      <c r="E10" s="33">
        <v>15403.43</v>
      </c>
      <c r="F10" s="7">
        <f>F9-E10</f>
        <v>4378320.1099999994</v>
      </c>
    </row>
    <row r="11" spans="1:6" ht="15.75" x14ac:dyDescent="0.25">
      <c r="A11" s="16">
        <v>44866</v>
      </c>
      <c r="B11" s="22">
        <v>28474459540</v>
      </c>
      <c r="C11" s="26" t="s">
        <v>36</v>
      </c>
      <c r="D11" s="24"/>
      <c r="E11" s="33">
        <v>114130</v>
      </c>
      <c r="F11" s="7">
        <f t="shared" ref="F11:F20" si="0">F10-E11</f>
        <v>4264190.1099999994</v>
      </c>
    </row>
    <row r="12" spans="1:6" ht="15.75" x14ac:dyDescent="0.25">
      <c r="A12" s="16">
        <v>44866</v>
      </c>
      <c r="B12" s="22">
        <v>28474497561</v>
      </c>
      <c r="C12" s="26" t="s">
        <v>37</v>
      </c>
      <c r="D12" s="24"/>
      <c r="E12" s="33">
        <v>305388.5</v>
      </c>
      <c r="F12" s="7">
        <f t="shared" si="0"/>
        <v>3958801.6099999994</v>
      </c>
    </row>
    <row r="13" spans="1:6" ht="15.75" x14ac:dyDescent="0.25">
      <c r="A13" s="16">
        <v>44866</v>
      </c>
      <c r="B13" s="22">
        <v>28474712735</v>
      </c>
      <c r="C13" s="26" t="s">
        <v>38</v>
      </c>
      <c r="D13" s="24"/>
      <c r="E13" s="33">
        <v>225535</v>
      </c>
      <c r="F13" s="7">
        <f t="shared" si="0"/>
        <v>3733266.6099999994</v>
      </c>
    </row>
    <row r="14" spans="1:6" ht="15.75" x14ac:dyDescent="0.25">
      <c r="A14" s="16">
        <v>44866</v>
      </c>
      <c r="B14" s="22">
        <v>28474880276</v>
      </c>
      <c r="C14" s="26" t="s">
        <v>39</v>
      </c>
      <c r="D14" s="24"/>
      <c r="E14" s="33">
        <v>5840</v>
      </c>
      <c r="F14" s="7">
        <f t="shared" si="0"/>
        <v>3727426.6099999994</v>
      </c>
    </row>
    <row r="15" spans="1:6" ht="15.75" x14ac:dyDescent="0.25">
      <c r="A15" s="16">
        <v>44866</v>
      </c>
      <c r="B15" s="22">
        <v>28474936530</v>
      </c>
      <c r="C15" s="26" t="s">
        <v>40</v>
      </c>
      <c r="D15" s="24"/>
      <c r="E15" s="33">
        <v>750</v>
      </c>
      <c r="F15" s="7">
        <f t="shared" si="0"/>
        <v>3726676.6099999994</v>
      </c>
    </row>
    <row r="16" spans="1:6" ht="15.75" x14ac:dyDescent="0.25">
      <c r="A16" s="16">
        <v>44866</v>
      </c>
      <c r="B16" s="22">
        <v>28474979955</v>
      </c>
      <c r="C16" s="26" t="s">
        <v>41</v>
      </c>
      <c r="D16" s="24"/>
      <c r="E16" s="33">
        <v>4200</v>
      </c>
      <c r="F16" s="7">
        <f t="shared" si="0"/>
        <v>3722476.6099999994</v>
      </c>
    </row>
    <row r="17" spans="1:6" ht="15.75" x14ac:dyDescent="0.25">
      <c r="A17" s="16">
        <v>44866</v>
      </c>
      <c r="B17" s="22">
        <v>2847882422</v>
      </c>
      <c r="C17" s="26" t="s">
        <v>42</v>
      </c>
      <c r="D17" s="24"/>
      <c r="E17" s="33">
        <v>356250</v>
      </c>
      <c r="F17" s="7">
        <f t="shared" si="0"/>
        <v>3366226.6099999994</v>
      </c>
    </row>
    <row r="18" spans="1:6" ht="15.75" x14ac:dyDescent="0.25">
      <c r="A18" s="16">
        <v>44867</v>
      </c>
      <c r="B18" s="22">
        <v>28486295721</v>
      </c>
      <c r="C18" s="26" t="s">
        <v>43</v>
      </c>
      <c r="D18" s="24"/>
      <c r="E18" s="33">
        <v>110599.78</v>
      </c>
      <c r="F18" s="7">
        <f t="shared" si="0"/>
        <v>3255626.8299999996</v>
      </c>
    </row>
    <row r="19" spans="1:6" ht="15.75" x14ac:dyDescent="0.25">
      <c r="A19" s="16">
        <v>44867</v>
      </c>
      <c r="B19" s="22">
        <v>28486328847</v>
      </c>
      <c r="C19" s="26" t="s">
        <v>44</v>
      </c>
      <c r="D19" s="24"/>
      <c r="E19" s="33">
        <v>22800</v>
      </c>
      <c r="F19" s="7">
        <f t="shared" si="0"/>
        <v>3232826.8299999996</v>
      </c>
    </row>
    <row r="20" spans="1:6" ht="15.75" x14ac:dyDescent="0.25">
      <c r="A20" s="16">
        <v>44867</v>
      </c>
      <c r="B20" s="22">
        <v>28486350567</v>
      </c>
      <c r="C20" s="26" t="s">
        <v>45</v>
      </c>
      <c r="D20" s="24"/>
      <c r="E20" s="33">
        <v>100906.52</v>
      </c>
      <c r="F20" s="7">
        <f t="shared" si="0"/>
        <v>3131920.3099999996</v>
      </c>
    </row>
    <row r="21" spans="1:6" ht="15.75" x14ac:dyDescent="0.25">
      <c r="A21" s="16">
        <v>44867</v>
      </c>
      <c r="B21" s="22">
        <v>28486367229</v>
      </c>
      <c r="C21" s="26" t="s">
        <v>46</v>
      </c>
      <c r="D21" s="24"/>
      <c r="E21" s="33">
        <v>1500</v>
      </c>
      <c r="F21" s="7">
        <f>F20+D21</f>
        <v>3131920.3099999996</v>
      </c>
    </row>
    <row r="22" spans="1:6" ht="15.75" x14ac:dyDescent="0.25">
      <c r="A22" s="16">
        <v>44867</v>
      </c>
      <c r="B22" s="22">
        <v>28486396344</v>
      </c>
      <c r="C22" s="26" t="s">
        <v>47</v>
      </c>
      <c r="D22" s="24"/>
      <c r="E22" s="33">
        <v>49777</v>
      </c>
      <c r="F22" s="7">
        <f t="shared" ref="F22:F27" si="1">F21+D22</f>
        <v>3131920.3099999996</v>
      </c>
    </row>
    <row r="23" spans="1:6" ht="15.75" x14ac:dyDescent="0.25">
      <c r="A23" s="16">
        <v>44867</v>
      </c>
      <c r="B23" s="22">
        <v>28487682012</v>
      </c>
      <c r="C23" s="26" t="s">
        <v>48</v>
      </c>
      <c r="D23" s="24"/>
      <c r="E23" s="33">
        <v>2800</v>
      </c>
      <c r="F23" s="7">
        <f t="shared" si="1"/>
        <v>3131920.3099999996</v>
      </c>
    </row>
    <row r="24" spans="1:6" ht="15.75" x14ac:dyDescent="0.25">
      <c r="A24" s="16">
        <v>44867</v>
      </c>
      <c r="B24" s="22">
        <v>28488244557</v>
      </c>
      <c r="C24" s="26" t="s">
        <v>49</v>
      </c>
      <c r="D24" s="24"/>
      <c r="E24" s="33">
        <v>15000</v>
      </c>
      <c r="F24" s="7">
        <f t="shared" si="1"/>
        <v>3131920.3099999996</v>
      </c>
    </row>
    <row r="25" spans="1:6" ht="15.75" x14ac:dyDescent="0.25">
      <c r="A25" s="16">
        <v>44867</v>
      </c>
      <c r="B25" s="22">
        <v>28488244845</v>
      </c>
      <c r="C25" s="26" t="s">
        <v>49</v>
      </c>
      <c r="D25" s="24"/>
      <c r="E25" s="33">
        <v>15000</v>
      </c>
      <c r="F25" s="7">
        <f t="shared" si="1"/>
        <v>3131920.3099999996</v>
      </c>
    </row>
    <row r="26" spans="1:6" ht="15.75" x14ac:dyDescent="0.25">
      <c r="A26" s="16">
        <v>44867</v>
      </c>
      <c r="B26" s="22">
        <v>28488245112</v>
      </c>
      <c r="C26" s="26" t="s">
        <v>49</v>
      </c>
      <c r="D26" s="24"/>
      <c r="E26" s="33">
        <v>6924</v>
      </c>
      <c r="F26" s="7">
        <f t="shared" si="1"/>
        <v>3131920.3099999996</v>
      </c>
    </row>
    <row r="27" spans="1:6" ht="15.75" x14ac:dyDescent="0.25">
      <c r="A27" s="16">
        <v>44867</v>
      </c>
      <c r="B27" s="22">
        <v>28488263908</v>
      </c>
      <c r="C27" s="26" t="s">
        <v>50</v>
      </c>
      <c r="D27" s="24"/>
      <c r="E27" s="33">
        <v>3200</v>
      </c>
      <c r="F27" s="7">
        <f t="shared" si="1"/>
        <v>3131920.3099999996</v>
      </c>
    </row>
    <row r="28" spans="1:6" ht="15.75" x14ac:dyDescent="0.25">
      <c r="A28" s="16">
        <v>44867</v>
      </c>
      <c r="B28" s="22">
        <v>28488313163</v>
      </c>
      <c r="C28" s="26" t="s">
        <v>51</v>
      </c>
      <c r="D28" s="24"/>
      <c r="E28" s="33">
        <v>3038</v>
      </c>
      <c r="F28" s="7">
        <f>F27-E28</f>
        <v>3128882.3099999996</v>
      </c>
    </row>
    <row r="29" spans="1:6" ht="15.75" x14ac:dyDescent="0.25">
      <c r="A29" s="16">
        <v>44868</v>
      </c>
      <c r="B29" s="22">
        <v>28497487365</v>
      </c>
      <c r="C29" s="26" t="s">
        <v>52</v>
      </c>
      <c r="D29" s="24"/>
      <c r="E29" s="33">
        <v>2940</v>
      </c>
      <c r="F29" s="7">
        <f t="shared" ref="F29:F53" si="2">F28-E29</f>
        <v>3125942.3099999996</v>
      </c>
    </row>
    <row r="30" spans="1:6" ht="15.75" x14ac:dyDescent="0.25">
      <c r="A30" s="16">
        <v>44868</v>
      </c>
      <c r="B30" s="22">
        <v>28498799828</v>
      </c>
      <c r="C30" s="26" t="s">
        <v>53</v>
      </c>
      <c r="D30" s="24"/>
      <c r="E30" s="33">
        <v>4760</v>
      </c>
      <c r="F30" s="7">
        <f t="shared" si="2"/>
        <v>3121182.3099999996</v>
      </c>
    </row>
    <row r="31" spans="1:6" ht="15.75" x14ac:dyDescent="0.25">
      <c r="A31" s="16">
        <v>44872</v>
      </c>
      <c r="B31" s="22">
        <v>28528714976</v>
      </c>
      <c r="C31" s="26" t="s">
        <v>54</v>
      </c>
      <c r="D31" s="24"/>
      <c r="E31" s="33">
        <v>311501.07</v>
      </c>
      <c r="F31" s="7">
        <f t="shared" si="2"/>
        <v>2809681.2399999998</v>
      </c>
    </row>
    <row r="32" spans="1:6" ht="15.75" x14ac:dyDescent="0.25">
      <c r="A32" s="16">
        <v>44874</v>
      </c>
      <c r="B32" s="22">
        <v>28546511454</v>
      </c>
      <c r="C32" s="26" t="s">
        <v>55</v>
      </c>
      <c r="D32" s="24"/>
      <c r="E32" s="33">
        <v>122748.78</v>
      </c>
      <c r="F32" s="7">
        <f t="shared" si="2"/>
        <v>2686932.46</v>
      </c>
    </row>
    <row r="33" spans="1:6" ht="15.75" x14ac:dyDescent="0.25">
      <c r="A33" s="16">
        <v>44874</v>
      </c>
      <c r="B33" s="22">
        <v>28549897633</v>
      </c>
      <c r="C33" s="26" t="s">
        <v>56</v>
      </c>
      <c r="D33" s="24"/>
      <c r="E33" s="33">
        <v>7406.5</v>
      </c>
      <c r="F33" s="7">
        <f t="shared" si="2"/>
        <v>2679525.96</v>
      </c>
    </row>
    <row r="34" spans="1:6" ht="15.75" x14ac:dyDescent="0.25">
      <c r="A34" s="16">
        <v>44881</v>
      </c>
      <c r="B34" s="22">
        <v>28614851691</v>
      </c>
      <c r="C34" s="26" t="s">
        <v>57</v>
      </c>
      <c r="D34" s="24"/>
      <c r="E34" s="33">
        <v>9000</v>
      </c>
      <c r="F34" s="7">
        <f t="shared" si="2"/>
        <v>2670525.96</v>
      </c>
    </row>
    <row r="35" spans="1:6" ht="15.75" x14ac:dyDescent="0.25">
      <c r="A35" s="16">
        <v>44881</v>
      </c>
      <c r="B35" s="22">
        <v>28614872474</v>
      </c>
      <c r="C35" s="26" t="s">
        <v>58</v>
      </c>
      <c r="D35" s="24"/>
      <c r="E35" s="33">
        <v>2938</v>
      </c>
      <c r="F35" s="7">
        <f t="shared" si="2"/>
        <v>2667587.96</v>
      </c>
    </row>
    <row r="36" spans="1:6" ht="15.75" x14ac:dyDescent="0.25">
      <c r="A36" s="16">
        <v>44882</v>
      </c>
      <c r="B36" s="22">
        <v>28625655667</v>
      </c>
      <c r="C36" s="26" t="s">
        <v>59</v>
      </c>
      <c r="D36" s="24"/>
      <c r="E36" s="33">
        <v>19500</v>
      </c>
      <c r="F36" s="7">
        <f t="shared" si="2"/>
        <v>2648087.96</v>
      </c>
    </row>
    <row r="37" spans="1:6" ht="15.75" x14ac:dyDescent="0.25">
      <c r="A37" s="16">
        <v>44884</v>
      </c>
      <c r="B37" s="22">
        <v>28643315284</v>
      </c>
      <c r="C37" s="26" t="s">
        <v>60</v>
      </c>
      <c r="D37" s="24"/>
      <c r="E37" s="33">
        <v>5000</v>
      </c>
      <c r="F37" s="7">
        <f t="shared" si="2"/>
        <v>2643087.96</v>
      </c>
    </row>
    <row r="38" spans="1:6" ht="15.75" x14ac:dyDescent="0.25">
      <c r="A38" s="16" t="s">
        <v>32</v>
      </c>
      <c r="B38" s="22"/>
      <c r="C38" s="26" t="s">
        <v>61</v>
      </c>
      <c r="D38" s="24"/>
      <c r="E38" s="33">
        <v>375100</v>
      </c>
      <c r="F38" s="7">
        <f t="shared" si="2"/>
        <v>2267987.96</v>
      </c>
    </row>
    <row r="39" spans="1:6" ht="15.75" x14ac:dyDescent="0.25">
      <c r="A39" s="16" t="s">
        <v>32</v>
      </c>
      <c r="B39" s="22"/>
      <c r="C39" s="26" t="s">
        <v>61</v>
      </c>
      <c r="D39" s="24"/>
      <c r="E39" s="33">
        <v>351000</v>
      </c>
      <c r="F39" s="7">
        <f t="shared" si="2"/>
        <v>1916987.96</v>
      </c>
    </row>
    <row r="40" spans="1:6" ht="15.75" x14ac:dyDescent="0.25">
      <c r="A40" s="16">
        <v>44889</v>
      </c>
      <c r="B40" s="22">
        <v>28697993406</v>
      </c>
      <c r="C40" s="26" t="s">
        <v>62</v>
      </c>
      <c r="D40" s="24"/>
      <c r="E40" s="33">
        <v>10000</v>
      </c>
      <c r="F40" s="7">
        <f t="shared" si="2"/>
        <v>1906987.96</v>
      </c>
    </row>
    <row r="41" spans="1:6" ht="15.75" x14ac:dyDescent="0.25">
      <c r="A41" s="16">
        <v>44889</v>
      </c>
      <c r="B41" s="22">
        <v>28697993659</v>
      </c>
      <c r="C41" s="26" t="s">
        <v>62</v>
      </c>
      <c r="D41" s="24"/>
      <c r="E41" s="33">
        <v>10000</v>
      </c>
      <c r="F41" s="7">
        <f t="shared" si="2"/>
        <v>1896987.96</v>
      </c>
    </row>
    <row r="42" spans="1:6" ht="15.75" x14ac:dyDescent="0.25">
      <c r="A42" s="16">
        <v>44889</v>
      </c>
      <c r="B42" s="22">
        <v>28697993897</v>
      </c>
      <c r="C42" s="26" t="s">
        <v>62</v>
      </c>
      <c r="D42" s="12"/>
      <c r="E42" s="33">
        <v>6645</v>
      </c>
      <c r="F42" s="7">
        <f t="shared" si="2"/>
        <v>1890342.96</v>
      </c>
    </row>
    <row r="43" spans="1:6" ht="15.75" x14ac:dyDescent="0.25">
      <c r="A43" s="16">
        <v>44889</v>
      </c>
      <c r="B43" s="32">
        <v>28698425509</v>
      </c>
      <c r="C43" s="26" t="s">
        <v>62</v>
      </c>
      <c r="D43" s="12"/>
      <c r="E43" s="33">
        <v>19000</v>
      </c>
      <c r="F43" s="7">
        <f t="shared" si="2"/>
        <v>1871342.96</v>
      </c>
    </row>
    <row r="44" spans="1:6" ht="15.75" x14ac:dyDescent="0.25">
      <c r="A44" s="16">
        <v>44889</v>
      </c>
      <c r="B44" s="32">
        <v>28698425981</v>
      </c>
      <c r="C44" s="26" t="s">
        <v>62</v>
      </c>
      <c r="D44" s="12"/>
      <c r="E44" s="33">
        <v>25000</v>
      </c>
      <c r="F44" s="7">
        <f t="shared" si="2"/>
        <v>1846342.96</v>
      </c>
    </row>
    <row r="45" spans="1:6" ht="15.75" x14ac:dyDescent="0.25">
      <c r="A45" s="16">
        <v>44889</v>
      </c>
      <c r="B45" s="32">
        <v>28698426420</v>
      </c>
      <c r="C45" s="26" t="s">
        <v>62</v>
      </c>
      <c r="D45" s="12"/>
      <c r="E45" s="33">
        <v>25000</v>
      </c>
      <c r="F45" s="7">
        <f t="shared" si="2"/>
        <v>1821342.96</v>
      </c>
    </row>
    <row r="46" spans="1:6" ht="15.75" x14ac:dyDescent="0.25">
      <c r="A46" s="16">
        <v>44889</v>
      </c>
      <c r="B46" s="32">
        <v>28698506326</v>
      </c>
      <c r="C46" s="26" t="s">
        <v>63</v>
      </c>
      <c r="D46" s="12"/>
      <c r="E46" s="33">
        <v>15000</v>
      </c>
      <c r="F46" s="7">
        <f t="shared" si="2"/>
        <v>1806342.96</v>
      </c>
    </row>
    <row r="47" spans="1:6" ht="15.75" x14ac:dyDescent="0.25">
      <c r="A47" s="16">
        <v>44889</v>
      </c>
      <c r="B47" s="32">
        <v>28698506918</v>
      </c>
      <c r="C47" s="26" t="s">
        <v>63</v>
      </c>
      <c r="D47" s="12"/>
      <c r="E47" s="33">
        <v>15000</v>
      </c>
      <c r="F47" s="7">
        <f t="shared" si="2"/>
        <v>1791342.96</v>
      </c>
    </row>
    <row r="48" spans="1:6" ht="15.75" x14ac:dyDescent="0.25">
      <c r="A48" s="16">
        <v>44889</v>
      </c>
      <c r="B48" s="32">
        <v>28698507303</v>
      </c>
      <c r="C48" s="26" t="s">
        <v>63</v>
      </c>
      <c r="D48" s="12"/>
      <c r="E48" s="33">
        <v>10000</v>
      </c>
      <c r="F48" s="7">
        <f t="shared" si="2"/>
        <v>1781342.96</v>
      </c>
    </row>
    <row r="49" spans="1:6" ht="15.75" x14ac:dyDescent="0.25">
      <c r="A49" s="16" t="s">
        <v>33</v>
      </c>
      <c r="B49" s="32">
        <v>28698545330</v>
      </c>
      <c r="C49" s="26" t="s">
        <v>64</v>
      </c>
      <c r="D49" s="12"/>
      <c r="E49" s="33">
        <v>35000</v>
      </c>
      <c r="F49" s="7">
        <f t="shared" si="2"/>
        <v>1746342.96</v>
      </c>
    </row>
    <row r="50" spans="1:6" ht="15.75" x14ac:dyDescent="0.25">
      <c r="A50" s="16">
        <v>44889</v>
      </c>
      <c r="B50" s="32">
        <v>28698576435</v>
      </c>
      <c r="C50" s="26" t="s">
        <v>65</v>
      </c>
      <c r="D50" s="12"/>
      <c r="E50" s="33">
        <v>4410</v>
      </c>
      <c r="F50" s="7">
        <f t="shared" si="2"/>
        <v>1741932.96</v>
      </c>
    </row>
    <row r="51" spans="1:6" ht="15.75" x14ac:dyDescent="0.25">
      <c r="A51" s="16">
        <v>44889</v>
      </c>
      <c r="B51" s="32">
        <v>28698602485</v>
      </c>
      <c r="C51" s="26" t="s">
        <v>66</v>
      </c>
      <c r="D51" s="12"/>
      <c r="E51" s="33">
        <v>28215</v>
      </c>
      <c r="F51" s="7">
        <f t="shared" si="2"/>
        <v>1713717.96</v>
      </c>
    </row>
    <row r="52" spans="1:6" ht="15.75" x14ac:dyDescent="0.25">
      <c r="A52" s="16">
        <v>44889</v>
      </c>
      <c r="B52" s="32">
        <v>28698655384</v>
      </c>
      <c r="C52" s="26" t="s">
        <v>67</v>
      </c>
      <c r="D52" s="12"/>
      <c r="E52" s="33">
        <v>20261.79</v>
      </c>
      <c r="F52" s="7">
        <f t="shared" si="2"/>
        <v>1693456.17</v>
      </c>
    </row>
    <row r="53" spans="1:6" ht="15.75" x14ac:dyDescent="0.25">
      <c r="A53" s="16">
        <v>44895</v>
      </c>
      <c r="B53" s="32">
        <v>28760206412</v>
      </c>
      <c r="C53" s="26" t="s">
        <v>68</v>
      </c>
      <c r="D53" s="12"/>
      <c r="E53" s="33">
        <v>5800</v>
      </c>
      <c r="F53" s="7">
        <f t="shared" si="2"/>
        <v>1687656.17</v>
      </c>
    </row>
    <row r="54" spans="1:6" ht="15.75" x14ac:dyDescent="0.25">
      <c r="A54" s="16">
        <v>44890</v>
      </c>
      <c r="B54" s="32" t="s">
        <v>70</v>
      </c>
      <c r="C54" s="26" t="s">
        <v>24</v>
      </c>
      <c r="D54" s="12">
        <v>4501264.4400000004</v>
      </c>
      <c r="E54" s="33"/>
      <c r="F54" s="7">
        <f>F53+D54</f>
        <v>6188920.6100000003</v>
      </c>
    </row>
    <row r="55" spans="1:6" ht="15.75" x14ac:dyDescent="0.25">
      <c r="A55" s="16">
        <v>44867</v>
      </c>
      <c r="B55" s="32" t="s">
        <v>71</v>
      </c>
      <c r="C55" s="26" t="s">
        <v>24</v>
      </c>
      <c r="D55" s="12">
        <v>736547.58</v>
      </c>
      <c r="E55" s="33"/>
      <c r="F55" s="7">
        <f>F54+D55</f>
        <v>6925468.1900000004</v>
      </c>
    </row>
    <row r="56" spans="1:6" ht="15.75" x14ac:dyDescent="0.25">
      <c r="A56" s="16">
        <v>44890</v>
      </c>
      <c r="B56" s="32" t="s">
        <v>72</v>
      </c>
      <c r="C56" s="26" t="s">
        <v>24</v>
      </c>
      <c r="D56" s="12">
        <v>20000</v>
      </c>
      <c r="E56" s="33"/>
      <c r="F56" s="7">
        <f t="shared" ref="F56:F61" si="3">F55+D56</f>
        <v>6945468.1900000004</v>
      </c>
    </row>
    <row r="57" spans="1:6" ht="15.75" x14ac:dyDescent="0.25">
      <c r="A57" s="16">
        <v>44882</v>
      </c>
      <c r="B57" s="32" t="s">
        <v>73</v>
      </c>
      <c r="C57" s="26" t="s">
        <v>24</v>
      </c>
      <c r="D57" s="12">
        <v>26973.32</v>
      </c>
      <c r="E57" s="33"/>
      <c r="F57" s="7">
        <f t="shared" si="3"/>
        <v>6972441.5100000007</v>
      </c>
    </row>
    <row r="58" spans="1:6" ht="15.75" x14ac:dyDescent="0.25">
      <c r="A58" s="16">
        <v>44895</v>
      </c>
      <c r="B58" s="32" t="s">
        <v>74</v>
      </c>
      <c r="C58" s="26" t="s">
        <v>24</v>
      </c>
      <c r="D58" s="12">
        <v>5364.04</v>
      </c>
      <c r="E58" s="33"/>
      <c r="F58" s="7">
        <f t="shared" si="3"/>
        <v>6977805.5500000007</v>
      </c>
    </row>
    <row r="59" spans="1:6" ht="15.75" x14ac:dyDescent="0.25">
      <c r="A59" s="16">
        <v>44887</v>
      </c>
      <c r="B59" s="32" t="s">
        <v>75</v>
      </c>
      <c r="C59" s="26" t="s">
        <v>24</v>
      </c>
      <c r="D59" s="12">
        <v>5398.02</v>
      </c>
      <c r="E59" s="33"/>
      <c r="F59" s="7">
        <f t="shared" si="3"/>
        <v>6983203.5700000003</v>
      </c>
    </row>
    <row r="60" spans="1:6" ht="15.75" x14ac:dyDescent="0.25">
      <c r="A60" s="16">
        <v>44867</v>
      </c>
      <c r="B60" s="32" t="s">
        <v>76</v>
      </c>
      <c r="C60" s="26" t="s">
        <v>79</v>
      </c>
      <c r="D60" s="12">
        <v>20000</v>
      </c>
      <c r="E60" s="33"/>
      <c r="F60" s="7">
        <f t="shared" si="3"/>
        <v>7003203.5700000003</v>
      </c>
    </row>
    <row r="61" spans="1:6" ht="15.75" x14ac:dyDescent="0.25">
      <c r="A61" s="16">
        <v>44881</v>
      </c>
      <c r="B61" s="32" t="s">
        <v>77</v>
      </c>
      <c r="C61" s="26" t="s">
        <v>78</v>
      </c>
      <c r="D61" s="12">
        <v>10000</v>
      </c>
      <c r="E61" s="33"/>
      <c r="F61" s="7">
        <f t="shared" si="3"/>
        <v>7013203.5700000003</v>
      </c>
    </row>
    <row r="62" spans="1:6" ht="15.75" x14ac:dyDescent="0.25">
      <c r="A62" s="16" t="s">
        <v>69</v>
      </c>
      <c r="B62" s="22"/>
      <c r="C62" s="26" t="s">
        <v>18</v>
      </c>
      <c r="D62" s="12"/>
      <c r="E62" s="33">
        <v>4578.78</v>
      </c>
      <c r="F62" s="7">
        <f>F61-E62</f>
        <v>7008624.79</v>
      </c>
    </row>
    <row r="63" spans="1:6" ht="15.75" x14ac:dyDescent="0.25">
      <c r="A63" s="16"/>
      <c r="B63" s="22"/>
      <c r="C63" s="17"/>
      <c r="D63" s="12"/>
      <c r="E63" s="20"/>
      <c r="F63" s="8"/>
    </row>
    <row r="64" spans="1:6" ht="20.25" x14ac:dyDescent="0.55000000000000004">
      <c r="A64" s="11"/>
      <c r="B64" s="10"/>
      <c r="C64" s="14" t="s">
        <v>12</v>
      </c>
      <c r="D64" s="12">
        <f>SUM(D9:D63)</f>
        <v>5325547.4000000004</v>
      </c>
      <c r="E64" s="12">
        <f>SUM(E9:E63)</f>
        <v>2863123.5500000003</v>
      </c>
      <c r="F64" s="25">
        <f>F62</f>
        <v>7008624.79</v>
      </c>
    </row>
    <row r="66" spans="2:6" ht="15.75" x14ac:dyDescent="0.25">
      <c r="B66" s="15"/>
      <c r="D66" s="15" t="s">
        <v>13</v>
      </c>
      <c r="F66" s="18"/>
    </row>
    <row r="67" spans="2:6" x14ac:dyDescent="0.25">
      <c r="D67" t="s">
        <v>14</v>
      </c>
    </row>
    <row r="68" spans="2:6" x14ac:dyDescent="0.25">
      <c r="D68" t="s">
        <v>15</v>
      </c>
      <c r="F68" s="18"/>
    </row>
    <row r="70" spans="2:6" x14ac:dyDescent="0.25">
      <c r="F70" s="19"/>
    </row>
    <row r="71" spans="2:6" x14ac:dyDescent="0.25">
      <c r="F71" s="19"/>
    </row>
    <row r="72" spans="2:6" x14ac:dyDescent="0.25">
      <c r="D72" s="19"/>
      <c r="E72" s="19"/>
      <c r="F72" s="19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scale="75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workbookViewId="0">
      <selection activeCell="E23" sqref="E23"/>
    </sheetView>
  </sheetViews>
  <sheetFormatPr baseColWidth="10" defaultRowHeight="15" x14ac:dyDescent="0.25"/>
  <cols>
    <col min="1" max="1" width="12.7109375" customWidth="1"/>
    <col min="2" max="2" width="17.7109375" customWidth="1"/>
    <col min="3" max="3" width="45.7109375" customWidth="1"/>
    <col min="4" max="4" width="20.5703125" customWidth="1"/>
    <col min="5" max="5" width="18.42578125" customWidth="1"/>
    <col min="6" max="6" width="19.5703125" customWidth="1"/>
  </cols>
  <sheetData>
    <row r="1" spans="1:6" ht="21.75" customHeight="1" x14ac:dyDescent="0.25">
      <c r="A1" s="39" t="s">
        <v>8</v>
      </c>
      <c r="B1" s="39"/>
      <c r="C1" s="39"/>
      <c r="D1" s="39"/>
      <c r="E1" s="39"/>
      <c r="F1" s="39"/>
    </row>
    <row r="2" spans="1:6" ht="16.5" customHeight="1" x14ac:dyDescent="0.25">
      <c r="A2" s="39" t="s">
        <v>9</v>
      </c>
      <c r="B2" s="39"/>
      <c r="C2" s="39"/>
      <c r="D2" s="39"/>
      <c r="E2" s="39"/>
      <c r="F2" s="39"/>
    </row>
    <row r="3" spans="1:6" x14ac:dyDescent="0.25">
      <c r="A3" s="39" t="s">
        <v>17</v>
      </c>
      <c r="B3" s="39"/>
      <c r="C3" s="39"/>
      <c r="D3" s="39"/>
      <c r="E3" s="39"/>
      <c r="F3" s="39"/>
    </row>
    <row r="4" spans="1:6" x14ac:dyDescent="0.25">
      <c r="A4" s="39" t="s">
        <v>27</v>
      </c>
      <c r="B4" s="39"/>
      <c r="C4" s="39"/>
      <c r="D4" s="39"/>
      <c r="E4" s="39"/>
      <c r="F4" s="39"/>
    </row>
    <row r="6" spans="1:6" x14ac:dyDescent="0.25">
      <c r="B6" s="2" t="s">
        <v>10</v>
      </c>
      <c r="E6" s="1" t="s">
        <v>6</v>
      </c>
      <c r="F6" s="13">
        <v>5233.4200000006604</v>
      </c>
    </row>
    <row r="7" spans="1:6" ht="15.75" thickBot="1" x14ac:dyDescent="0.3"/>
    <row r="8" spans="1:6" ht="36.75" customHeight="1" x14ac:dyDescent="0.25">
      <c r="A8" s="3" t="s">
        <v>0</v>
      </c>
      <c r="B8" s="4" t="s">
        <v>1</v>
      </c>
      <c r="C8" s="5" t="s">
        <v>2</v>
      </c>
      <c r="D8" s="5" t="s">
        <v>3</v>
      </c>
      <c r="E8" s="5" t="s">
        <v>4</v>
      </c>
      <c r="F8" s="6" t="s">
        <v>5</v>
      </c>
    </row>
    <row r="9" spans="1:6" ht="18.75" customHeight="1" x14ac:dyDescent="0.25">
      <c r="A9" s="28">
        <v>44879</v>
      </c>
      <c r="B9" s="37" t="s">
        <v>30</v>
      </c>
      <c r="C9" s="38" t="s">
        <v>31</v>
      </c>
      <c r="D9" s="12">
        <v>1792875.26</v>
      </c>
      <c r="E9" s="7"/>
      <c r="F9" s="7">
        <f>F6+D9</f>
        <v>1798108.6800000006</v>
      </c>
    </row>
    <row r="10" spans="1:6" ht="18.75" customHeight="1" x14ac:dyDescent="0.25">
      <c r="A10" s="28">
        <v>44880</v>
      </c>
      <c r="B10" s="29">
        <v>28603557892</v>
      </c>
      <c r="C10" s="27" t="s">
        <v>19</v>
      </c>
      <c r="D10" s="8"/>
      <c r="E10" s="7">
        <v>153504.9895</v>
      </c>
      <c r="F10" s="7">
        <f>F9-E10</f>
        <v>1644603.6905000007</v>
      </c>
    </row>
    <row r="11" spans="1:6" ht="18.75" customHeight="1" x14ac:dyDescent="0.25">
      <c r="A11" s="28">
        <v>44880</v>
      </c>
      <c r="B11" s="29">
        <v>28602976143</v>
      </c>
      <c r="C11" s="27" t="s">
        <v>25</v>
      </c>
      <c r="D11" s="8"/>
      <c r="E11" s="7">
        <v>50000</v>
      </c>
      <c r="F11" s="7">
        <f t="shared" ref="F11:F24" si="0">F10-E11</f>
        <v>1594603.6905000007</v>
      </c>
    </row>
    <row r="12" spans="1:6" ht="18.75" customHeight="1" x14ac:dyDescent="0.25">
      <c r="A12" s="28">
        <v>44880</v>
      </c>
      <c r="B12" s="29">
        <v>28622010529</v>
      </c>
      <c r="C12" s="27" t="s">
        <v>28</v>
      </c>
      <c r="D12" s="8"/>
      <c r="E12" s="7">
        <v>12034.1055</v>
      </c>
      <c r="F12" s="7">
        <f t="shared" si="0"/>
        <v>1582569.5850000007</v>
      </c>
    </row>
    <row r="13" spans="1:6" ht="18.75" customHeight="1" x14ac:dyDescent="0.25">
      <c r="A13" s="28">
        <v>44880</v>
      </c>
      <c r="B13" s="29">
        <v>28603513400</v>
      </c>
      <c r="C13" s="27" t="s">
        <v>22</v>
      </c>
      <c r="D13" s="8"/>
      <c r="E13" s="7">
        <v>253887.5</v>
      </c>
      <c r="F13" s="7">
        <f t="shared" si="0"/>
        <v>1328682.0850000007</v>
      </c>
    </row>
    <row r="14" spans="1:6" ht="18.75" customHeight="1" x14ac:dyDescent="0.25">
      <c r="A14" s="28">
        <v>44880</v>
      </c>
      <c r="B14" s="29">
        <v>28603022560</v>
      </c>
      <c r="C14" s="27" t="s">
        <v>21</v>
      </c>
      <c r="D14" s="8"/>
      <c r="E14" s="7">
        <v>95000</v>
      </c>
      <c r="F14" s="7">
        <f t="shared" si="0"/>
        <v>1233682.0850000007</v>
      </c>
    </row>
    <row r="15" spans="1:6" ht="18.75" customHeight="1" x14ac:dyDescent="0.25">
      <c r="A15" s="28">
        <v>44880</v>
      </c>
      <c r="B15" s="29">
        <v>28603077569</v>
      </c>
      <c r="C15" s="27" t="s">
        <v>21</v>
      </c>
      <c r="D15" s="8"/>
      <c r="E15" s="7">
        <v>316241.14</v>
      </c>
      <c r="F15" s="7">
        <f t="shared" si="0"/>
        <v>917440.94500000065</v>
      </c>
    </row>
    <row r="16" spans="1:6" ht="18.75" customHeight="1" x14ac:dyDescent="0.25">
      <c r="A16" s="28">
        <v>44880</v>
      </c>
      <c r="B16" s="29">
        <v>28603472953</v>
      </c>
      <c r="C16" s="27" t="s">
        <v>21</v>
      </c>
      <c r="D16" s="8"/>
      <c r="E16" s="7">
        <v>57000</v>
      </c>
      <c r="F16" s="7">
        <f t="shared" si="0"/>
        <v>860440.94500000065</v>
      </c>
    </row>
    <row r="17" spans="1:6" ht="18.75" customHeight="1" x14ac:dyDescent="0.25">
      <c r="A17" s="28">
        <v>44880</v>
      </c>
      <c r="B17" s="29">
        <v>28603165204</v>
      </c>
      <c r="C17" s="27" t="s">
        <v>29</v>
      </c>
      <c r="D17" s="8"/>
      <c r="E17" s="7">
        <v>55680.75</v>
      </c>
      <c r="F17" s="7">
        <f t="shared" si="0"/>
        <v>804760.19500000065</v>
      </c>
    </row>
    <row r="18" spans="1:6" ht="18.75" customHeight="1" x14ac:dyDescent="0.25">
      <c r="A18" s="28">
        <v>44880</v>
      </c>
      <c r="B18" s="29">
        <v>28603208626</v>
      </c>
      <c r="C18" s="27" t="s">
        <v>22</v>
      </c>
      <c r="D18" s="8"/>
      <c r="E18" s="7">
        <v>209690.992</v>
      </c>
      <c r="F18" s="7">
        <f t="shared" si="0"/>
        <v>595069.20300000068</v>
      </c>
    </row>
    <row r="19" spans="1:6" ht="18.75" customHeight="1" x14ac:dyDescent="0.25">
      <c r="A19" s="28">
        <v>44880</v>
      </c>
      <c r="B19" s="29">
        <v>28603266797</v>
      </c>
      <c r="C19" s="27" t="s">
        <v>22</v>
      </c>
      <c r="D19" s="8"/>
      <c r="E19" s="7">
        <v>142775.5</v>
      </c>
      <c r="F19" s="7">
        <f t="shared" si="0"/>
        <v>452293.70300000068</v>
      </c>
    </row>
    <row r="20" spans="1:6" ht="18.75" customHeight="1" x14ac:dyDescent="0.25">
      <c r="A20" s="28">
        <v>44880</v>
      </c>
      <c r="B20" s="29">
        <v>28603304582</v>
      </c>
      <c r="C20" s="27" t="s">
        <v>22</v>
      </c>
      <c r="D20" s="8"/>
      <c r="E20" s="7">
        <v>100755.5</v>
      </c>
      <c r="F20" s="7">
        <f t="shared" si="0"/>
        <v>351538.20300000068</v>
      </c>
    </row>
    <row r="21" spans="1:6" ht="18.75" customHeight="1" x14ac:dyDescent="0.25">
      <c r="A21" s="28">
        <v>44880</v>
      </c>
      <c r="B21" s="29">
        <v>28603363196</v>
      </c>
      <c r="C21" s="27" t="s">
        <v>26</v>
      </c>
      <c r="D21" s="8"/>
      <c r="E21" s="7">
        <v>173107.31</v>
      </c>
      <c r="F21" s="7">
        <f t="shared" si="0"/>
        <v>178430.89300000068</v>
      </c>
    </row>
    <row r="22" spans="1:6" ht="18.75" customHeight="1" x14ac:dyDescent="0.25">
      <c r="A22" s="28">
        <v>44880</v>
      </c>
      <c r="B22" s="29">
        <v>28603409734</v>
      </c>
      <c r="C22" s="27" t="s">
        <v>23</v>
      </c>
      <c r="D22" s="8"/>
      <c r="E22" s="7">
        <v>90212</v>
      </c>
      <c r="F22" s="7">
        <f t="shared" si="0"/>
        <v>88218.89300000068</v>
      </c>
    </row>
    <row r="23" spans="1:6" ht="18.75" customHeight="1" x14ac:dyDescent="0.25">
      <c r="A23" s="28">
        <v>44880</v>
      </c>
      <c r="B23" s="35">
        <v>28622040003</v>
      </c>
      <c r="C23" s="36" t="s">
        <v>20</v>
      </c>
      <c r="D23" s="8"/>
      <c r="E23" s="7">
        <v>82434.743000000002</v>
      </c>
      <c r="F23" s="7">
        <f t="shared" si="0"/>
        <v>5784.1500000006781</v>
      </c>
    </row>
    <row r="24" spans="1:6" ht="18.75" customHeight="1" thickBot="1" x14ac:dyDescent="0.3">
      <c r="A24" s="28">
        <v>44864</v>
      </c>
      <c r="B24" s="35"/>
      <c r="C24" s="21" t="s">
        <v>16</v>
      </c>
      <c r="D24" s="8"/>
      <c r="E24" s="7">
        <v>2644.83</v>
      </c>
      <c r="F24" s="7">
        <f t="shared" si="0"/>
        <v>3139.3200000006782</v>
      </c>
    </row>
    <row r="25" spans="1:6" ht="15.75" x14ac:dyDescent="0.25">
      <c r="A25" s="16"/>
      <c r="B25" s="9"/>
      <c r="C25" s="17"/>
      <c r="D25" s="8"/>
      <c r="E25" s="20"/>
      <c r="F25" s="8"/>
    </row>
    <row r="26" spans="1:6" ht="20.25" x14ac:dyDescent="0.55000000000000004">
      <c r="A26" s="11"/>
      <c r="B26" s="10"/>
      <c r="C26" s="14" t="s">
        <v>12</v>
      </c>
      <c r="D26" s="12">
        <f>SUM(D9:D25)</f>
        <v>1792875.26</v>
      </c>
      <c r="E26" s="12">
        <f>SUM(E9:E25)</f>
        <v>1794969.36</v>
      </c>
      <c r="F26" s="23">
        <f>F24</f>
        <v>3139.3200000006782</v>
      </c>
    </row>
    <row r="31" spans="1:6" ht="15.75" x14ac:dyDescent="0.25">
      <c r="B31" s="15"/>
      <c r="D31" s="15"/>
      <c r="F31" s="18"/>
    </row>
    <row r="32" spans="1:6" x14ac:dyDescent="0.25">
      <c r="F32" s="18"/>
    </row>
    <row r="33" spans="6:6" x14ac:dyDescent="0.25">
      <c r="F33" s="18"/>
    </row>
    <row r="34" spans="6:6" x14ac:dyDescent="0.25">
      <c r="F34" s="18"/>
    </row>
    <row r="35" spans="6:6" x14ac:dyDescent="0.25">
      <c r="F35" s="34"/>
    </row>
  </sheetData>
  <mergeCells count="4">
    <mergeCell ref="A1:F1"/>
    <mergeCell ref="A2:F2"/>
    <mergeCell ref="A3:F3"/>
    <mergeCell ref="A4:F4"/>
  </mergeCells>
  <pageMargins left="0.7" right="0.7" top="0.75" bottom="0.75" header="0.3" footer="0.3"/>
  <pageSetup scale="85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V.S</vt:lpstr>
      <vt:lpstr>F.O.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 Nuestra Señora de Regla</dc:creator>
  <cp:lastModifiedBy>irina</cp:lastModifiedBy>
  <cp:lastPrinted>2023-01-19T18:10:41Z</cp:lastPrinted>
  <dcterms:created xsi:type="dcterms:W3CDTF">2020-06-15T16:25:30Z</dcterms:created>
  <dcterms:modified xsi:type="dcterms:W3CDTF">2023-01-19T18:11:16Z</dcterms:modified>
</cp:coreProperties>
</file>