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F10" i="5" s="1"/>
  <c r="F11" i="5" s="1"/>
  <c r="F12" i="5" s="1"/>
  <c r="F13" i="5" s="1"/>
  <c r="F14" i="5" s="1"/>
  <c r="F15" i="5" s="1"/>
  <c r="F16" i="5" s="1"/>
  <c r="F17" i="5" s="1"/>
  <c r="F18" i="5" s="1"/>
  <c r="F20" i="5" l="1"/>
  <c r="F9" i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D57" i="1" l="1"/>
  <c r="E57" i="1"/>
  <c r="E20" i="5" l="1"/>
  <c r="D20" i="5"/>
  <c r="F57" i="1" l="1"/>
</calcChain>
</file>

<file path=xl/sharedStrings.xml><?xml version="1.0" encoding="utf-8"?>
<sst xmlns="http://schemas.openxmlformats.org/spreadsheetml/2006/main" count="94" uniqueCount="70">
  <si>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</si>
  <si>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</si>
  <si>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</si>
  <si>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</si>
  <si>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</si>
  <si>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</si>
  <si>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</si>
  <si>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</si>
  <si>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</si>
  <si>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</si>
  <si>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</si>
  <si>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</si>
  <si>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</si>
  <si>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</si>
  <si>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</si>
  <si>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</si>
  <si>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</si>
  <si>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</si>
  <si>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</si>
  <si>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P/Compra oxigeno</t>
  </si>
  <si>
    <t xml:space="preserve">P/Colector Impuesto Interno 5%  </t>
  </si>
  <si>
    <t>P/Compra medicamento</t>
  </si>
  <si>
    <t>Pago servicio de telefono</t>
  </si>
  <si>
    <t>P/Compra U.M.M.Q</t>
  </si>
  <si>
    <t>P/Compra alimentos</t>
  </si>
  <si>
    <t xml:space="preserve">P/ VIATICO AL ENCARGADO DEL ALMACEN </t>
  </si>
  <si>
    <t>DEPOSITO ARS</t>
  </si>
  <si>
    <t>DEL 01  AL 30 agosto 2022</t>
  </si>
  <si>
    <t>Pago recolecion desechos solidos</t>
  </si>
  <si>
    <t>4524000000030</t>
  </si>
  <si>
    <t>Deposito</t>
  </si>
  <si>
    <t>PAGO DE MES DE JULIO-22</t>
  </si>
  <si>
    <t>P/VIATICO AL AUXILIAR DE CONTABILIDAD (PARA LLEVAR FONDO 6-22)</t>
  </si>
  <si>
    <t>P/ LICENCIA /SINERGIA (SOFTWARE SV.)MAY.,JUN.,JUL.,AGOST./22 FACT. 243</t>
  </si>
  <si>
    <t>P/C DE MAT.FERRECT.FACT.#508750,508770,808976,509268,512835,516459</t>
  </si>
  <si>
    <t>P/C DE GAS A GRANEL FACT.#343019</t>
  </si>
  <si>
    <t>P/C DE U.M.M.Q.FACT.#3441,1566</t>
  </si>
  <si>
    <t>P/C DE PROD. MET. Y FERRET. FACT.#10943,101767,10694,10651,10556,10481,10442</t>
  </si>
  <si>
    <t xml:space="preserve">P/ VIATICOS A LA ENCARGADA DE CONTABILIDAD </t>
  </si>
  <si>
    <t>P/C DE U.M.M.Q. SALDO A FACT.#5921,5956</t>
  </si>
  <si>
    <t>P/C DE MAT. DE OFICIA  FACT.#163102</t>
  </si>
  <si>
    <t>P/ SERV. DE FLOTAS JUN.,JUL. Y AGOST.FACT.#42402</t>
  </si>
  <si>
    <t xml:space="preserve">P/ VIATICO A LA AUXILIR DE FARMACIA </t>
  </si>
  <si>
    <t>P/ VIATICOS AL ENCARGADO DEL ALMACEN</t>
  </si>
  <si>
    <t xml:space="preserve">P/ POR TAPIZADO DE SILLONES DE ODONTOLOGIA </t>
  </si>
  <si>
    <t xml:space="preserve">P/ POR INTALACION DE PUERTA EN EL AREA DE RESIDENCIA MEDICAS </t>
  </si>
  <si>
    <t>P/C DE MUEBLES PARA EL SALON DE ACTOS  FACT.#0440</t>
  </si>
  <si>
    <t>P/ MES DE AGOSTO-2022</t>
  </si>
  <si>
    <t>PAGO DE NOMINA AGOSTO 2022</t>
  </si>
  <si>
    <t>P/C  DE IMPRESIONES Y ENCUADERNAC. SALDO A FACT.#00205</t>
  </si>
  <si>
    <t>P/C DE MATERIAL  DE LIMPIEZA  FACT.#714</t>
  </si>
  <si>
    <t>P/ POR FLETE PARA BUSCAR MEDIC. A PROMESSE S.D.</t>
  </si>
  <si>
    <t>P/C DE U.M.M.Qs. FACT.6966</t>
  </si>
  <si>
    <t>P/C DE MATERIAL IMPRESOS FACT.#011</t>
  </si>
  <si>
    <t>P/ DE FLETE PARA BUSCAR MED. A PROESSE S.D. (2 VIAJES)</t>
  </si>
  <si>
    <t>P/C DE UTILES DE COCINA FACT.#239501</t>
  </si>
  <si>
    <t>P/ ALQUILER DE VEHICULO PARA DIFERENTES DELIG. DEL CENTRO</t>
  </si>
  <si>
    <t>P/C DE TELA Y ACCESORIOS  FACT.#308</t>
  </si>
  <si>
    <t xml:space="preserve">P/C  E INTALACION DE LA PUERTA DE SONOGRAFIA </t>
  </si>
  <si>
    <t>P/C DE COMBUSTIBLE Y LUBRICANTES  FACT.#1905</t>
  </si>
  <si>
    <t>P/C DE GAS FACT.#51041,51233,51310,51214,51190,51076,51069,51096,51191,51045</t>
  </si>
  <si>
    <t>4524000000141</t>
  </si>
  <si>
    <t>4524000000043</t>
  </si>
  <si>
    <t>4524000000111</t>
  </si>
  <si>
    <t>220809002720060109</t>
  </si>
  <si>
    <t>4524000000034</t>
  </si>
  <si>
    <t>220809002720060103</t>
  </si>
  <si>
    <t>220809002720060106</t>
  </si>
  <si>
    <t xml:space="preserve">Odontologia </t>
  </si>
  <si>
    <t>Aportes provenientes de convenios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</si>
</sst>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2" fillId="2" borderId="6" xfId="0" applyFont="1" applyFill="1" applyBorder="1" applyAlignment="1">
      <alignment horizontal="left" vertical="center"/>
    </xf>
    <xf numFmtId="1" fontId="0" fillId="0" borderId="1" xfId="0" applyNumberFormat="1" applyBorder="1"/>
    <xf numFmtId="166" fontId="2" fillId="0" borderId="1" xfId="1" applyFont="1" applyFill="1" applyBorder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21</xdr:row>
      <xdr:rowOff>57150</xdr:rowOff>
    </xdr:from>
    <xdr:to>
      <xdr:col>2</xdr:col>
      <xdr:colOff>2019299</xdr:colOff>
      <xdr:row>27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21</xdr:row>
      <xdr:rowOff>171450</xdr:rowOff>
    </xdr:from>
    <xdr:to>
      <xdr:col>4</xdr:col>
      <xdr:colOff>704849</xdr:colOff>
      <xdr:row>25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50" workbookViewId="0">
      <selection activeCell="E67" sqref="E67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8" t="s">
        <v>8</v>
      </c>
      <c r="B1" s="38"/>
      <c r="C1" s="38"/>
      <c r="D1" s="38"/>
      <c r="E1" s="38"/>
      <c r="F1" s="38"/>
    </row>
    <row r="2" spans="1:6" ht="16.5" customHeight="1" x14ac:dyDescent="0.25">
      <c r="A2" s="38" t="s">
        <v>9</v>
      </c>
      <c r="B2" s="38"/>
      <c r="C2" s="38"/>
      <c r="D2" s="38"/>
      <c r="E2" s="38"/>
      <c r="F2" s="38"/>
    </row>
    <row r="3" spans="1:6" x14ac:dyDescent="0.25">
      <c r="A3" s="38" t="s">
        <v>7</v>
      </c>
      <c r="B3" s="38"/>
      <c r="C3" s="38"/>
      <c r="D3" s="38"/>
      <c r="E3" s="38"/>
      <c r="F3" s="38"/>
    </row>
    <row r="4" spans="1:6" x14ac:dyDescent="0.25">
      <c r="A4" s="38" t="s">
        <v>27</v>
      </c>
      <c r="B4" s="38"/>
      <c r="C4" s="38"/>
      <c r="D4" s="38"/>
      <c r="E4" s="38"/>
      <c r="F4" s="38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1808016.67</v>
      </c>
    </row>
    <row r="7" spans="1:6" ht="15.75" thickBot="1" x14ac:dyDescent="0.3"/>
    <row r="8" spans="1:6" ht="36.75" customHeight="1" x14ac:dyDescent="0.25">
      <c r="A8" s="3" t="s">
        <v>0</v>
      </c>
      <c r="B8" s="30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44776</v>
      </c>
      <c r="B9" s="31">
        <v>27517004545</v>
      </c>
      <c r="C9" s="26" t="s">
        <v>31</v>
      </c>
      <c r="D9" s="24"/>
      <c r="E9" s="33">
        <v>15000</v>
      </c>
      <c r="F9" s="7">
        <f>F6-E9</f>
        <v>1793016.67</v>
      </c>
    </row>
    <row r="10" spans="1:6" ht="15.75" x14ac:dyDescent="0.25">
      <c r="A10" s="16">
        <v>44776</v>
      </c>
      <c r="B10" s="31">
        <v>27517025547</v>
      </c>
      <c r="C10" s="26" t="s">
        <v>32</v>
      </c>
      <c r="D10" s="24"/>
      <c r="E10" s="33">
        <v>1500</v>
      </c>
      <c r="F10" s="7">
        <f>F9-E10</f>
        <v>1791516.67</v>
      </c>
    </row>
    <row r="11" spans="1:6" ht="15.75" x14ac:dyDescent="0.25">
      <c r="A11" s="16">
        <v>44776</v>
      </c>
      <c r="B11" s="22">
        <v>27517164735</v>
      </c>
      <c r="C11" s="26" t="s">
        <v>33</v>
      </c>
      <c r="D11" s="24"/>
      <c r="E11" s="33">
        <v>22800</v>
      </c>
      <c r="F11" s="7">
        <f t="shared" ref="F11:F20" si="0">F10-E11</f>
        <v>1768716.67</v>
      </c>
    </row>
    <row r="12" spans="1:6" ht="15.75" x14ac:dyDescent="0.25">
      <c r="A12" s="16">
        <v>44776</v>
      </c>
      <c r="B12" s="22">
        <v>2751719555</v>
      </c>
      <c r="C12" s="26" t="s">
        <v>34</v>
      </c>
      <c r="D12" s="24"/>
      <c r="E12" s="33">
        <v>17955.45</v>
      </c>
      <c r="F12" s="7">
        <f t="shared" si="0"/>
        <v>1750761.22</v>
      </c>
    </row>
    <row r="13" spans="1:6" ht="15.75" x14ac:dyDescent="0.25">
      <c r="A13" s="16">
        <v>44776</v>
      </c>
      <c r="B13" s="22">
        <v>27517241028</v>
      </c>
      <c r="C13" s="26" t="s">
        <v>35</v>
      </c>
      <c r="D13" s="24"/>
      <c r="E13" s="33">
        <v>14733.6</v>
      </c>
      <c r="F13" s="7">
        <f t="shared" si="0"/>
        <v>1736027.6199999999</v>
      </c>
    </row>
    <row r="14" spans="1:6" ht="15.75" x14ac:dyDescent="0.25">
      <c r="A14" s="16">
        <v>44776</v>
      </c>
      <c r="B14" s="22">
        <v>27517370010</v>
      </c>
      <c r="C14" s="26" t="s">
        <v>36</v>
      </c>
      <c r="D14" s="24"/>
      <c r="E14" s="33">
        <v>751103.39</v>
      </c>
      <c r="F14" s="7">
        <f t="shared" si="0"/>
        <v>984924.22999999986</v>
      </c>
    </row>
    <row r="15" spans="1:6" ht="15.75" x14ac:dyDescent="0.25">
      <c r="A15" s="16">
        <v>44776</v>
      </c>
      <c r="B15" s="22">
        <v>27517056175</v>
      </c>
      <c r="C15" s="26" t="s">
        <v>37</v>
      </c>
      <c r="D15" s="24"/>
      <c r="E15" s="33">
        <v>176349.83</v>
      </c>
      <c r="F15" s="7">
        <f t="shared" si="0"/>
        <v>808574.39999999991</v>
      </c>
    </row>
    <row r="16" spans="1:6" ht="15.75" x14ac:dyDescent="0.25">
      <c r="A16" s="16">
        <v>44776</v>
      </c>
      <c r="B16" s="22">
        <v>27517633589</v>
      </c>
      <c r="C16" s="26" t="s">
        <v>25</v>
      </c>
      <c r="D16" s="24"/>
      <c r="E16" s="33">
        <v>750</v>
      </c>
      <c r="F16" s="7">
        <f t="shared" si="0"/>
        <v>807824.39999999991</v>
      </c>
    </row>
    <row r="17" spans="1:6" ht="15.75" x14ac:dyDescent="0.25">
      <c r="A17" s="16">
        <v>44778</v>
      </c>
      <c r="B17" s="22">
        <v>27536503588</v>
      </c>
      <c r="C17" s="26" t="s">
        <v>38</v>
      </c>
      <c r="D17" s="24"/>
      <c r="E17" s="33">
        <v>5600</v>
      </c>
      <c r="F17" s="7">
        <f t="shared" si="0"/>
        <v>802224.39999999991</v>
      </c>
    </row>
    <row r="18" spans="1:6" ht="15.75" x14ac:dyDescent="0.25">
      <c r="A18" s="16">
        <v>44782</v>
      </c>
      <c r="B18" s="22">
        <v>27572377619</v>
      </c>
      <c r="C18" s="26" t="s">
        <v>39</v>
      </c>
      <c r="D18" s="24"/>
      <c r="E18" s="33">
        <v>35296.69</v>
      </c>
      <c r="F18" s="7">
        <f t="shared" si="0"/>
        <v>766927.71</v>
      </c>
    </row>
    <row r="19" spans="1:6" ht="15.75" x14ac:dyDescent="0.25">
      <c r="A19" s="16">
        <v>44782</v>
      </c>
      <c r="B19" s="22">
        <v>27572404145</v>
      </c>
      <c r="C19" s="26" t="s">
        <v>40</v>
      </c>
      <c r="D19" s="24"/>
      <c r="E19" s="33">
        <v>76801.649999999994</v>
      </c>
      <c r="F19" s="7">
        <f t="shared" si="0"/>
        <v>690126.05999999994</v>
      </c>
    </row>
    <row r="20" spans="1:6" ht="15.75" x14ac:dyDescent="0.25">
      <c r="A20" s="16">
        <v>44782</v>
      </c>
      <c r="B20" s="22">
        <v>27572329367</v>
      </c>
      <c r="C20" s="26" t="s">
        <v>41</v>
      </c>
      <c r="D20" s="24"/>
      <c r="E20" s="33">
        <v>22438.28</v>
      </c>
      <c r="F20" s="7">
        <f t="shared" si="0"/>
        <v>667687.77999999991</v>
      </c>
    </row>
    <row r="21" spans="1:6" ht="15.75" x14ac:dyDescent="0.25">
      <c r="A21" s="16">
        <v>44785</v>
      </c>
      <c r="B21" s="22">
        <v>27600419853</v>
      </c>
      <c r="C21" s="26" t="s">
        <v>42</v>
      </c>
      <c r="D21" s="24"/>
      <c r="E21" s="33">
        <v>1500</v>
      </c>
      <c r="F21" s="7">
        <f>F20+D21</f>
        <v>667687.77999999991</v>
      </c>
    </row>
    <row r="22" spans="1:6" ht="15.75" x14ac:dyDescent="0.25">
      <c r="A22" s="16">
        <v>44785</v>
      </c>
      <c r="B22" s="22">
        <v>27600460243</v>
      </c>
      <c r="C22" s="26" t="s">
        <v>43</v>
      </c>
      <c r="D22" s="24"/>
      <c r="E22" s="33">
        <v>2250</v>
      </c>
      <c r="F22" s="7">
        <f t="shared" ref="F22:F27" si="1">F21+D22</f>
        <v>667687.77999999991</v>
      </c>
    </row>
    <row r="23" spans="1:6" ht="15.75" x14ac:dyDescent="0.25">
      <c r="A23" s="16">
        <v>44785</v>
      </c>
      <c r="B23" s="22">
        <v>27600506468</v>
      </c>
      <c r="C23" s="26" t="s">
        <v>44</v>
      </c>
      <c r="D23" s="24"/>
      <c r="E23" s="33">
        <v>6860</v>
      </c>
      <c r="F23" s="7">
        <f t="shared" si="1"/>
        <v>667687.77999999991</v>
      </c>
    </row>
    <row r="24" spans="1:6" ht="15.75" x14ac:dyDescent="0.25">
      <c r="A24" s="16">
        <v>44785</v>
      </c>
      <c r="B24" s="22">
        <v>27600545379</v>
      </c>
      <c r="C24" s="26" t="s">
        <v>45</v>
      </c>
      <c r="D24" s="24"/>
      <c r="E24" s="33">
        <v>6370</v>
      </c>
      <c r="F24" s="7">
        <f t="shared" si="1"/>
        <v>667687.77999999991</v>
      </c>
    </row>
    <row r="25" spans="1:6" ht="15.75" x14ac:dyDescent="0.25">
      <c r="A25" s="16">
        <v>44792</v>
      </c>
      <c r="B25" s="22">
        <v>27687005447</v>
      </c>
      <c r="C25" s="26" t="s">
        <v>46</v>
      </c>
      <c r="D25" s="24"/>
      <c r="E25" s="33">
        <v>77080.240000000005</v>
      </c>
      <c r="F25" s="7">
        <f t="shared" si="1"/>
        <v>667687.77999999991</v>
      </c>
    </row>
    <row r="26" spans="1:6" ht="15.75" x14ac:dyDescent="0.25">
      <c r="A26" s="16">
        <v>44797</v>
      </c>
      <c r="B26" s="22">
        <v>27756702813</v>
      </c>
      <c r="C26" s="26" t="s">
        <v>47</v>
      </c>
      <c r="D26" s="24"/>
      <c r="E26" s="33">
        <v>15000</v>
      </c>
      <c r="F26" s="7">
        <f t="shared" si="1"/>
        <v>667687.77999999991</v>
      </c>
    </row>
    <row r="27" spans="1:6" ht="15.75" x14ac:dyDescent="0.25">
      <c r="A27" s="16">
        <v>44797</v>
      </c>
      <c r="B27" s="22">
        <v>27756703593</v>
      </c>
      <c r="C27" s="26" t="s">
        <v>47</v>
      </c>
      <c r="D27" s="24"/>
      <c r="E27" s="33">
        <v>15000</v>
      </c>
      <c r="F27" s="7">
        <f t="shared" si="1"/>
        <v>667687.77999999991</v>
      </c>
    </row>
    <row r="28" spans="1:6" ht="15.75" x14ac:dyDescent="0.25">
      <c r="A28" s="16">
        <v>44797</v>
      </c>
      <c r="B28" s="22">
        <v>27756704461</v>
      </c>
      <c r="C28" s="26" t="s">
        <v>47</v>
      </c>
      <c r="D28" s="24"/>
      <c r="E28" s="33">
        <v>10000</v>
      </c>
      <c r="F28" s="7">
        <f>F27-E28</f>
        <v>657687.77999999991</v>
      </c>
    </row>
    <row r="29" spans="1:6" ht="15.75" x14ac:dyDescent="0.25">
      <c r="A29" s="16">
        <v>44797</v>
      </c>
      <c r="B29" s="22">
        <v>27756774938</v>
      </c>
      <c r="C29" s="26" t="s">
        <v>47</v>
      </c>
      <c r="D29" s="24"/>
      <c r="E29" s="33">
        <v>19000</v>
      </c>
      <c r="F29" s="7">
        <f t="shared" ref="F29:F34" si="2">F28-E29</f>
        <v>638687.77999999991</v>
      </c>
    </row>
    <row r="30" spans="1:6" ht="15.75" x14ac:dyDescent="0.25">
      <c r="A30" s="16">
        <v>37492</v>
      </c>
      <c r="B30" s="22">
        <v>27756775914</v>
      </c>
      <c r="C30" s="26" t="s">
        <v>47</v>
      </c>
      <c r="D30" s="24"/>
      <c r="E30" s="33">
        <v>25000</v>
      </c>
      <c r="F30" s="7">
        <f t="shared" si="2"/>
        <v>613687.77999999991</v>
      </c>
    </row>
    <row r="31" spans="1:6" ht="15.75" x14ac:dyDescent="0.25">
      <c r="A31" s="16">
        <v>44797</v>
      </c>
      <c r="B31" s="22">
        <v>27756776751</v>
      </c>
      <c r="C31" s="26" t="s">
        <v>47</v>
      </c>
      <c r="D31" s="24"/>
      <c r="E31" s="33">
        <v>25000</v>
      </c>
      <c r="F31" s="7">
        <f t="shared" si="2"/>
        <v>588687.77999999991</v>
      </c>
    </row>
    <row r="32" spans="1:6" ht="15.75" x14ac:dyDescent="0.25">
      <c r="A32" s="16">
        <v>44797</v>
      </c>
      <c r="B32" s="22"/>
      <c r="C32" s="26" t="s">
        <v>48</v>
      </c>
      <c r="D32" s="24"/>
      <c r="E32" s="33">
        <v>357000</v>
      </c>
      <c r="F32" s="7">
        <f t="shared" si="2"/>
        <v>231687.77999999991</v>
      </c>
    </row>
    <row r="33" spans="1:6" ht="15.75" x14ac:dyDescent="0.25">
      <c r="A33" s="16">
        <v>44797</v>
      </c>
      <c r="B33" s="22"/>
      <c r="C33" s="26" t="s">
        <v>48</v>
      </c>
      <c r="D33" s="24"/>
      <c r="E33" s="33">
        <v>403100</v>
      </c>
      <c r="F33" s="7">
        <f t="shared" si="2"/>
        <v>-171412.22000000009</v>
      </c>
    </row>
    <row r="34" spans="1:6" ht="15.75" x14ac:dyDescent="0.25">
      <c r="A34" s="16">
        <v>44628</v>
      </c>
      <c r="B34" s="22">
        <v>27835982946</v>
      </c>
      <c r="C34" s="26" t="s">
        <v>49</v>
      </c>
      <c r="D34" s="24"/>
      <c r="E34" s="33">
        <v>104368.9</v>
      </c>
      <c r="F34" s="7">
        <f t="shared" si="2"/>
        <v>-275781.12000000011</v>
      </c>
    </row>
    <row r="35" spans="1:6" ht="15.75" x14ac:dyDescent="0.25">
      <c r="A35" s="16">
        <v>44797</v>
      </c>
      <c r="B35" s="22" t="s">
        <v>61</v>
      </c>
      <c r="C35" s="26" t="s">
        <v>26</v>
      </c>
      <c r="D35" s="24">
        <v>5044752.67</v>
      </c>
      <c r="E35" s="33"/>
      <c r="F35" s="7">
        <f>F34+D35</f>
        <v>4768971.55</v>
      </c>
    </row>
    <row r="36" spans="1:6" ht="15.75" x14ac:dyDescent="0.25">
      <c r="A36" s="16">
        <v>44788</v>
      </c>
      <c r="B36" s="22" t="s">
        <v>62</v>
      </c>
      <c r="C36" s="26" t="s">
        <v>26</v>
      </c>
      <c r="D36" s="24">
        <v>554037.94999999995</v>
      </c>
      <c r="E36" s="33"/>
      <c r="F36" s="7">
        <f>F35+D36</f>
        <v>5323009.5</v>
      </c>
    </row>
    <row r="37" spans="1:6" ht="15.75" x14ac:dyDescent="0.25">
      <c r="A37" s="16">
        <v>44799</v>
      </c>
      <c r="B37" s="22" t="s">
        <v>63</v>
      </c>
      <c r="C37" s="26" t="s">
        <v>26</v>
      </c>
      <c r="D37" s="24">
        <v>30000</v>
      </c>
      <c r="E37" s="33"/>
      <c r="F37" s="7">
        <f t="shared" ref="F37:F41" si="3">F36+D37</f>
        <v>5353009.5</v>
      </c>
    </row>
    <row r="38" spans="1:6" ht="15.75" x14ac:dyDescent="0.25">
      <c r="A38" s="16">
        <v>44782</v>
      </c>
      <c r="B38" s="22" t="s">
        <v>64</v>
      </c>
      <c r="C38" s="26" t="s">
        <v>26</v>
      </c>
      <c r="D38" s="24">
        <v>32271.35</v>
      </c>
      <c r="E38" s="33"/>
      <c r="F38" s="7">
        <f t="shared" si="3"/>
        <v>5385280.8499999996</v>
      </c>
    </row>
    <row r="39" spans="1:6" ht="15.75" x14ac:dyDescent="0.25">
      <c r="A39" s="16">
        <v>44796</v>
      </c>
      <c r="B39" s="22" t="s">
        <v>65</v>
      </c>
      <c r="C39" s="26" t="s">
        <v>26</v>
      </c>
      <c r="D39" s="24">
        <v>24166.63</v>
      </c>
      <c r="E39" s="33"/>
      <c r="F39" s="7">
        <f t="shared" si="3"/>
        <v>5409447.4799999995</v>
      </c>
    </row>
    <row r="40" spans="1:6" ht="15.75" x14ac:dyDescent="0.25">
      <c r="A40" s="16">
        <v>44782</v>
      </c>
      <c r="B40" s="22" t="s">
        <v>66</v>
      </c>
      <c r="C40" s="26" t="s">
        <v>68</v>
      </c>
      <c r="D40" s="24">
        <v>3700</v>
      </c>
      <c r="E40" s="33"/>
      <c r="F40" s="7">
        <f t="shared" si="3"/>
        <v>5413147.4799999995</v>
      </c>
    </row>
    <row r="41" spans="1:6" ht="15.75" x14ac:dyDescent="0.25">
      <c r="A41" s="16">
        <v>44782</v>
      </c>
      <c r="B41" s="22" t="s">
        <v>67</v>
      </c>
      <c r="C41" s="26" t="s">
        <v>69</v>
      </c>
      <c r="D41" s="24">
        <v>10000</v>
      </c>
      <c r="E41" s="33"/>
      <c r="F41" s="7">
        <f t="shared" si="3"/>
        <v>5423147.4799999995</v>
      </c>
    </row>
    <row r="42" spans="1:6" ht="15.75" x14ac:dyDescent="0.25">
      <c r="A42" s="16">
        <v>44803</v>
      </c>
      <c r="B42" s="22">
        <v>27836053368</v>
      </c>
      <c r="C42" s="26" t="s">
        <v>50</v>
      </c>
      <c r="D42" s="24"/>
      <c r="E42" s="33">
        <v>247978.5</v>
      </c>
      <c r="F42" s="7">
        <f>F41-E42</f>
        <v>5175168.9799999995</v>
      </c>
    </row>
    <row r="43" spans="1:6" ht="15.75" x14ac:dyDescent="0.25">
      <c r="A43" s="16">
        <v>44803</v>
      </c>
      <c r="B43" s="22">
        <v>27836153380</v>
      </c>
      <c r="C43" s="26" t="s">
        <v>51</v>
      </c>
      <c r="D43" s="24"/>
      <c r="E43" s="33">
        <v>6000</v>
      </c>
      <c r="F43" s="7">
        <f t="shared" ref="F43:F55" si="4">F42-E43</f>
        <v>5169168.9799999995</v>
      </c>
    </row>
    <row r="44" spans="1:6" ht="15.75" x14ac:dyDescent="0.25">
      <c r="A44" s="16">
        <v>44803</v>
      </c>
      <c r="B44" s="22">
        <v>27836514224</v>
      </c>
      <c r="C44" s="26" t="s">
        <v>25</v>
      </c>
      <c r="D44" s="24"/>
      <c r="E44" s="33">
        <v>1500</v>
      </c>
      <c r="F44" s="7">
        <f t="shared" si="4"/>
        <v>5167668.9799999995</v>
      </c>
    </row>
    <row r="45" spans="1:6" ht="15.75" x14ac:dyDescent="0.25">
      <c r="A45" s="16">
        <v>44803</v>
      </c>
      <c r="B45" s="22">
        <v>27841547561</v>
      </c>
      <c r="C45" s="26" t="s">
        <v>52</v>
      </c>
      <c r="D45" s="24"/>
      <c r="E45" s="33">
        <v>466225.8</v>
      </c>
      <c r="F45" s="7">
        <f t="shared" si="4"/>
        <v>4701443.18</v>
      </c>
    </row>
    <row r="46" spans="1:6" ht="15.75" x14ac:dyDescent="0.25">
      <c r="A46" s="16">
        <v>44803</v>
      </c>
      <c r="B46" s="22">
        <v>27841613234</v>
      </c>
      <c r="C46" s="26" t="s">
        <v>53</v>
      </c>
      <c r="D46" s="24"/>
      <c r="E46" s="33">
        <v>158595.5</v>
      </c>
      <c r="F46" s="7">
        <f t="shared" si="4"/>
        <v>4542847.68</v>
      </c>
    </row>
    <row r="47" spans="1:6" ht="15.75" x14ac:dyDescent="0.25">
      <c r="A47" s="16">
        <v>44803</v>
      </c>
      <c r="B47" s="22">
        <v>27841727751</v>
      </c>
      <c r="C47" s="26" t="s">
        <v>54</v>
      </c>
      <c r="D47" s="24"/>
      <c r="E47" s="33">
        <v>13000</v>
      </c>
      <c r="F47" s="7">
        <f t="shared" si="4"/>
        <v>4529847.68</v>
      </c>
    </row>
    <row r="48" spans="1:6" ht="15.75" x14ac:dyDescent="0.25">
      <c r="A48" s="16">
        <v>44803</v>
      </c>
      <c r="B48" s="22">
        <v>27841772829</v>
      </c>
      <c r="C48" s="26" t="s">
        <v>55</v>
      </c>
      <c r="D48" s="24"/>
      <c r="E48" s="33">
        <v>17654.66</v>
      </c>
      <c r="F48" s="7">
        <f t="shared" si="4"/>
        <v>4512193.0199999996</v>
      </c>
    </row>
    <row r="49" spans="1:6" ht="15.75" x14ac:dyDescent="0.25">
      <c r="A49" s="16">
        <v>44803</v>
      </c>
      <c r="B49" s="22">
        <v>27842424743</v>
      </c>
      <c r="C49" s="26" t="s">
        <v>56</v>
      </c>
      <c r="D49" s="12"/>
      <c r="E49" s="33">
        <v>25000</v>
      </c>
      <c r="F49" s="7">
        <f t="shared" si="4"/>
        <v>4487193.0199999996</v>
      </c>
    </row>
    <row r="50" spans="1:6" ht="15.75" x14ac:dyDescent="0.25">
      <c r="A50" s="16">
        <v>44803</v>
      </c>
      <c r="B50" s="32">
        <v>27843464118</v>
      </c>
      <c r="C50" s="26" t="s">
        <v>57</v>
      </c>
      <c r="D50" s="12"/>
      <c r="E50" s="33">
        <v>23943.08</v>
      </c>
      <c r="F50" s="7">
        <f t="shared" si="4"/>
        <v>4463249.9399999995</v>
      </c>
    </row>
    <row r="51" spans="1:6" ht="15.75" x14ac:dyDescent="0.25">
      <c r="A51" s="16">
        <v>44803</v>
      </c>
      <c r="B51" s="32">
        <v>27844275994</v>
      </c>
      <c r="C51" s="26" t="s">
        <v>58</v>
      </c>
      <c r="D51" s="12"/>
      <c r="E51" s="33">
        <v>6860</v>
      </c>
      <c r="F51" s="7">
        <f t="shared" si="4"/>
        <v>4456389.9399999995</v>
      </c>
    </row>
    <row r="52" spans="1:6" ht="15.75" x14ac:dyDescent="0.25">
      <c r="A52" s="16">
        <v>44803</v>
      </c>
      <c r="B52" s="32">
        <v>27844321570</v>
      </c>
      <c r="C52" s="26" t="s">
        <v>44</v>
      </c>
      <c r="D52" s="12"/>
      <c r="E52" s="33">
        <v>6860</v>
      </c>
      <c r="F52" s="7">
        <f t="shared" si="4"/>
        <v>4449529.9399999995</v>
      </c>
    </row>
    <row r="53" spans="1:6" ht="15.75" x14ac:dyDescent="0.25">
      <c r="A53" s="16">
        <v>44804</v>
      </c>
      <c r="B53" s="32">
        <v>27854383782</v>
      </c>
      <c r="C53" s="26" t="s">
        <v>59</v>
      </c>
      <c r="D53" s="12"/>
      <c r="E53" s="33">
        <v>159332.4</v>
      </c>
      <c r="F53" s="7">
        <f t="shared" si="4"/>
        <v>4290197.5399999991</v>
      </c>
    </row>
    <row r="54" spans="1:6" ht="15.75" x14ac:dyDescent="0.25">
      <c r="A54" s="16">
        <v>44804</v>
      </c>
      <c r="B54" s="32">
        <v>27854325466</v>
      </c>
      <c r="C54" s="26" t="s">
        <v>60</v>
      </c>
      <c r="D54" s="12"/>
      <c r="E54" s="33">
        <v>13039.89</v>
      </c>
      <c r="F54" s="7">
        <f t="shared" si="4"/>
        <v>4277157.6499999994</v>
      </c>
    </row>
    <row r="55" spans="1:6" ht="15.75" x14ac:dyDescent="0.25">
      <c r="A55" s="16">
        <v>44804</v>
      </c>
      <c r="B55" s="22"/>
      <c r="C55" s="26" t="s">
        <v>18</v>
      </c>
      <c r="D55" s="12"/>
      <c r="E55" s="33">
        <v>5401.4</v>
      </c>
      <c r="F55" s="7">
        <f t="shared" si="4"/>
        <v>4271756.2499999991</v>
      </c>
    </row>
    <row r="56" spans="1:6" ht="15.75" x14ac:dyDescent="0.25">
      <c r="A56" s="16"/>
      <c r="B56" s="22"/>
      <c r="C56" s="17"/>
      <c r="D56" s="12"/>
      <c r="E56" s="20"/>
      <c r="F56" s="8"/>
    </row>
    <row r="57" spans="1:6" ht="20.25" x14ac:dyDescent="0.55000000000000004">
      <c r="A57" s="11"/>
      <c r="B57" s="10"/>
      <c r="C57" s="14" t="s">
        <v>12</v>
      </c>
      <c r="D57" s="12">
        <f>SUM(D9:D56)</f>
        <v>5698928.5999999996</v>
      </c>
      <c r="E57" s="12">
        <f>SUM(E9:E56)</f>
        <v>3359249.26</v>
      </c>
      <c r="F57" s="25">
        <f>F55</f>
        <v>4271756.2499999991</v>
      </c>
    </row>
    <row r="59" spans="1:6" ht="15.75" x14ac:dyDescent="0.25">
      <c r="B59" s="15"/>
      <c r="D59" s="15" t="s">
        <v>13</v>
      </c>
      <c r="F59" s="18"/>
    </row>
    <row r="60" spans="1:6" x14ac:dyDescent="0.25">
      <c r="D60" t="s">
        <v>14</v>
      </c>
    </row>
    <row r="61" spans="1:6" x14ac:dyDescent="0.25">
      <c r="D61" t="s">
        <v>15</v>
      </c>
      <c r="F61" s="18"/>
    </row>
    <row r="63" spans="1:6" x14ac:dyDescent="0.25">
      <c r="F63" s="19"/>
    </row>
    <row r="64" spans="1:6" x14ac:dyDescent="0.25">
      <c r="F64" s="19"/>
    </row>
    <row r="65" spans="4:6" x14ac:dyDescent="0.25">
      <c r="D65" s="19"/>
      <c r="E65" s="19"/>
      <c r="F65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7" workbookViewId="0">
      <selection activeCell="F17" sqref="F17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8" t="s">
        <v>8</v>
      </c>
      <c r="B1" s="38"/>
      <c r="C1" s="38"/>
      <c r="D1" s="38"/>
      <c r="E1" s="38"/>
      <c r="F1" s="38"/>
    </row>
    <row r="2" spans="1:6" ht="16.5" customHeight="1" x14ac:dyDescent="0.25">
      <c r="A2" s="38" t="s">
        <v>9</v>
      </c>
      <c r="B2" s="38"/>
      <c r="C2" s="38"/>
      <c r="D2" s="38"/>
      <c r="E2" s="38"/>
      <c r="F2" s="38"/>
    </row>
    <row r="3" spans="1:6" x14ac:dyDescent="0.25">
      <c r="A3" s="38" t="s">
        <v>17</v>
      </c>
      <c r="B3" s="38"/>
      <c r="C3" s="38"/>
      <c r="D3" s="38"/>
      <c r="E3" s="38"/>
      <c r="F3" s="38"/>
    </row>
    <row r="4" spans="1:6" x14ac:dyDescent="0.25">
      <c r="A4" s="38" t="s">
        <v>27</v>
      </c>
      <c r="B4" s="38"/>
      <c r="C4" s="38"/>
      <c r="D4" s="38"/>
      <c r="E4" s="38"/>
      <c r="F4" s="38"/>
    </row>
    <row r="6" spans="1:6" x14ac:dyDescent="0.25">
      <c r="B6" s="2" t="s">
        <v>10</v>
      </c>
      <c r="E6" s="1" t="s">
        <v>6</v>
      </c>
      <c r="F6" s="13">
        <v>1451.5000000005821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16">
        <v>44795</v>
      </c>
      <c r="B9" s="36" t="s">
        <v>29</v>
      </c>
      <c r="C9" s="37" t="s">
        <v>30</v>
      </c>
      <c r="D9" s="12">
        <v>1793734.57</v>
      </c>
      <c r="E9" s="7"/>
      <c r="F9" s="7">
        <f>F6+D9</f>
        <v>1795186.0700000008</v>
      </c>
    </row>
    <row r="10" spans="1:6" ht="18.75" customHeight="1" x14ac:dyDescent="0.25">
      <c r="A10" s="28">
        <v>44796</v>
      </c>
      <c r="B10" s="29">
        <v>27739246176</v>
      </c>
      <c r="C10" s="27" t="s">
        <v>19</v>
      </c>
      <c r="D10" s="8"/>
      <c r="E10" s="7">
        <v>296713.94500000001</v>
      </c>
      <c r="F10" s="7">
        <f>F9-E10</f>
        <v>1498472.1250000007</v>
      </c>
    </row>
    <row r="11" spans="1:6" ht="18.75" customHeight="1" x14ac:dyDescent="0.25">
      <c r="A11" s="28">
        <v>44796</v>
      </c>
      <c r="B11" s="29">
        <v>27738799403</v>
      </c>
      <c r="C11" s="27" t="s">
        <v>28</v>
      </c>
      <c r="D11" s="8"/>
      <c r="E11" s="7">
        <v>50000</v>
      </c>
      <c r="F11" s="7">
        <f t="shared" ref="F11:F18" si="0">F10-E11</f>
        <v>1448472.1250000007</v>
      </c>
    </row>
    <row r="12" spans="1:6" ht="18.75" customHeight="1" x14ac:dyDescent="0.25">
      <c r="A12" s="28">
        <v>44796</v>
      </c>
      <c r="B12" s="29">
        <v>27738852347</v>
      </c>
      <c r="C12" s="27" t="s">
        <v>22</v>
      </c>
      <c r="D12" s="8"/>
      <c r="E12" s="7">
        <v>95000</v>
      </c>
      <c r="F12" s="7">
        <f t="shared" si="0"/>
        <v>1353472.1250000007</v>
      </c>
    </row>
    <row r="13" spans="1:6" ht="18.75" customHeight="1" x14ac:dyDescent="0.25">
      <c r="A13" s="28">
        <v>44796</v>
      </c>
      <c r="B13" s="29">
        <v>27738919133</v>
      </c>
      <c r="C13" s="27" t="s">
        <v>21</v>
      </c>
      <c r="D13" s="8"/>
      <c r="E13" s="7">
        <v>240186.5</v>
      </c>
      <c r="F13" s="7">
        <f t="shared" si="0"/>
        <v>1113285.6250000007</v>
      </c>
    </row>
    <row r="14" spans="1:6" ht="18.75" customHeight="1" x14ac:dyDescent="0.25">
      <c r="A14" s="28">
        <v>44796</v>
      </c>
      <c r="B14" s="29">
        <v>27739224532</v>
      </c>
      <c r="C14" s="27" t="s">
        <v>24</v>
      </c>
      <c r="D14" s="8"/>
      <c r="E14" s="7">
        <v>87048.5</v>
      </c>
      <c r="F14" s="7">
        <f t="shared" si="0"/>
        <v>1026237.1250000007</v>
      </c>
    </row>
    <row r="15" spans="1:6" ht="18.75" customHeight="1" x14ac:dyDescent="0.25">
      <c r="A15" s="28">
        <v>44796</v>
      </c>
      <c r="B15" s="29">
        <v>27738957688</v>
      </c>
      <c r="C15" s="27" t="s">
        <v>21</v>
      </c>
      <c r="D15" s="8"/>
      <c r="E15" s="7">
        <v>201515.75</v>
      </c>
      <c r="F15" s="7">
        <f t="shared" si="0"/>
        <v>824721.3750000007</v>
      </c>
    </row>
    <row r="16" spans="1:6" ht="18.75" customHeight="1" x14ac:dyDescent="0.25">
      <c r="A16" s="28">
        <v>44796</v>
      </c>
      <c r="B16" s="29">
        <v>27739002725</v>
      </c>
      <c r="C16" s="27" t="s">
        <v>23</v>
      </c>
      <c r="D16" s="8"/>
      <c r="E16" s="7">
        <v>739020</v>
      </c>
      <c r="F16" s="7">
        <f t="shared" si="0"/>
        <v>85701.375000000698</v>
      </c>
    </row>
    <row r="17" spans="1:6" ht="18.75" customHeight="1" x14ac:dyDescent="0.25">
      <c r="A17" s="28">
        <v>44796</v>
      </c>
      <c r="B17" s="29">
        <v>27769755931</v>
      </c>
      <c r="C17" s="35" t="s">
        <v>20</v>
      </c>
      <c r="D17" s="8"/>
      <c r="E17" s="7">
        <v>80675.304999999993</v>
      </c>
      <c r="F17" s="7">
        <f t="shared" si="0"/>
        <v>5026.0700000007055</v>
      </c>
    </row>
    <row r="18" spans="1:6" ht="18.75" customHeight="1" thickBot="1" x14ac:dyDescent="0.3">
      <c r="A18" s="28">
        <v>44742</v>
      </c>
      <c r="B18" s="29"/>
      <c r="C18" s="21" t="s">
        <v>16</v>
      </c>
      <c r="D18" s="8"/>
      <c r="E18" s="7">
        <v>2644.22</v>
      </c>
      <c r="F18" s="7">
        <f t="shared" si="0"/>
        <v>2381.8500000007057</v>
      </c>
    </row>
    <row r="19" spans="1:6" ht="15.75" x14ac:dyDescent="0.25">
      <c r="A19" s="16"/>
      <c r="B19" s="9"/>
      <c r="C19" s="17"/>
      <c r="D19" s="8"/>
      <c r="E19" s="20"/>
      <c r="F19" s="8"/>
    </row>
    <row r="20" spans="1:6" ht="20.25" x14ac:dyDescent="0.55000000000000004">
      <c r="A20" s="11"/>
      <c r="B20" s="10"/>
      <c r="C20" s="14" t="s">
        <v>12</v>
      </c>
      <c r="D20" s="12">
        <f>SUM(D9:D19)</f>
        <v>1793734.57</v>
      </c>
      <c r="E20" s="12">
        <f>SUM(E9:E19)</f>
        <v>1792804.22</v>
      </c>
      <c r="F20" s="23">
        <f>F18</f>
        <v>2381.8500000007057</v>
      </c>
    </row>
    <row r="25" spans="1:6" ht="15.75" x14ac:dyDescent="0.25">
      <c r="B25" s="15"/>
      <c r="D25" s="15"/>
      <c r="F25" s="18"/>
    </row>
    <row r="26" spans="1:6" x14ac:dyDescent="0.25">
      <c r="F26" s="18"/>
    </row>
    <row r="27" spans="1:6" x14ac:dyDescent="0.25">
      <c r="F27" s="18"/>
    </row>
    <row r="28" spans="1:6" x14ac:dyDescent="0.25">
      <c r="F28" s="18"/>
    </row>
    <row r="29" spans="1:6" x14ac:dyDescent="0.25">
      <c r="F29" s="3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2023-01-19T18:03:32Z</cp:lastPrinted>
  <dcterms:created xsi:type="dcterms:W3CDTF">2020-06-15T16:25:30Z</dcterms:created>
  <dcterms:modified xsi:type="dcterms:W3CDTF">2023-01-19T18:05:01Z</dcterms:modified>
</cp:coreProperties>
</file>