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G65" i="2"/>
  <c r="H65" i="2"/>
  <c r="I65" i="2"/>
  <c r="J65" i="2"/>
  <c r="K65" i="2"/>
  <c r="L65" i="2"/>
  <c r="G55" i="2"/>
  <c r="H55" i="2"/>
  <c r="I55" i="2"/>
  <c r="J55" i="2"/>
  <c r="K55" i="2"/>
  <c r="L55" i="2"/>
  <c r="G39" i="2"/>
  <c r="H39" i="2"/>
  <c r="I39" i="2"/>
  <c r="J39" i="2"/>
  <c r="K39" i="2"/>
  <c r="L39" i="2"/>
  <c r="G29" i="2"/>
  <c r="H29" i="2"/>
  <c r="I29" i="2"/>
  <c r="J29" i="2"/>
  <c r="K29" i="2"/>
  <c r="L29" i="2"/>
  <c r="G13" i="2"/>
  <c r="H13" i="2"/>
  <c r="I13" i="2"/>
  <c r="J13" i="2"/>
  <c r="K13" i="2"/>
  <c r="L13" i="2"/>
  <c r="G19" i="2"/>
  <c r="H19" i="2"/>
  <c r="I19" i="2"/>
  <c r="J19" i="2"/>
  <c r="K19" i="2"/>
  <c r="L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<sst xmlns="http://schemas.openxmlformats.org/spreadsheetml/2006/main" count="102" uniqueCount="102">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</sst>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="" xmlns:a16="http://schemas.microsoft.com/office/drawing/2014/main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2</xdr:row>
      <xdr:rowOff>169070</xdr:rowOff>
    </xdr:from>
    <xdr:to>
      <xdr:col>6</xdr:col>
      <xdr:colOff>544507</xdr:colOff>
      <xdr:row>7</xdr:row>
      <xdr:rowOff>73819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264320"/>
          <a:ext cx="1497007" cy="1200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397669</xdr:colOff>
      <xdr:row>90</xdr:row>
      <xdr:rowOff>92868</xdr:rowOff>
    </xdr:from>
    <xdr:to>
      <xdr:col>2</xdr:col>
      <xdr:colOff>85725</xdr:colOff>
      <xdr:row>97</xdr:row>
      <xdr:rowOff>66675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669" y="21114543"/>
          <a:ext cx="4060031" cy="1364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89</xdr:row>
      <xdr:rowOff>695326</xdr:rowOff>
    </xdr:from>
    <xdr:to>
      <xdr:col>5</xdr:col>
      <xdr:colOff>447675</xdr:colOff>
      <xdr:row>95</xdr:row>
      <xdr:rowOff>9526</xdr:rowOff>
    </xdr:to>
    <xdr:pic>
      <xdr:nvPicPr>
        <xdr:cNvPr id="6" name="4 Imagen">
          <a:extLst>
            <a:ext uri="{FF2B5EF4-FFF2-40B4-BE49-F238E27FC236}">
              <a16:creationId xmlns="" xmlns:a16="http://schemas.microsoft.com/office/drawing/2014/main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20935951"/>
          <a:ext cx="3095625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77" zoomScaleNormal="100" workbookViewId="0">
      <selection activeCell="G90" sqref="G90"/>
    </sheetView>
  </sheetViews>
  <sheetFormatPr baseColWidth="10" defaultColWidth="11.42578125" defaultRowHeight="15" x14ac:dyDescent="0.25"/>
  <cols>
    <col min="1" max="1" width="56.28515625" customWidth="1"/>
    <col min="2" max="2" width="9.28515625" customWidth="1"/>
    <col min="3" max="3" width="8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4" t="s">
        <v>92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21" customHeight="1" x14ac:dyDescent="0.25">
      <c r="A4" s="36" t="s">
        <v>93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ht="21" customHeight="1" x14ac:dyDescent="0.25">
      <c r="A5" s="44" t="s">
        <v>101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7" ht="15.75" x14ac:dyDescent="0.25">
      <c r="A6" s="41" t="s">
        <v>100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3" t="s">
        <v>94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7" ht="15.75" customHeight="1" x14ac:dyDescent="0.25">
      <c r="A8" s="30" t="s">
        <v>95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10" spans="1:17" ht="25.5" customHeight="1" x14ac:dyDescent="0.25">
      <c r="A10" s="38" t="s">
        <v>63</v>
      </c>
      <c r="B10" s="39" t="s">
        <v>88</v>
      </c>
      <c r="C10" s="39" t="s">
        <v>87</v>
      </c>
      <c r="D10" s="31" t="s">
        <v>86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</row>
    <row r="11" spans="1:17" x14ac:dyDescent="0.25">
      <c r="A11" s="38"/>
      <c r="B11" s="40"/>
      <c r="C11" s="40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16221057.9</v>
      </c>
      <c r="C13" s="13">
        <f>+C14+C15+C16+C17+C18</f>
        <v>0</v>
      </c>
      <c r="D13" s="15">
        <f>+D14+D15+D17+D16+D18</f>
        <v>785500</v>
      </c>
      <c r="E13" s="15">
        <f>+E14+E15+E17+E16+E18</f>
        <v>4334446.08</v>
      </c>
      <c r="F13" s="15">
        <f>+F14+F15+F17+F16+F18</f>
        <v>930100</v>
      </c>
      <c r="G13" s="15">
        <f t="shared" ref="G13:L13" si="0">+G14+G15+G17+G16+G18</f>
        <v>960100</v>
      </c>
      <c r="H13" s="15">
        <f t="shared" si="0"/>
        <v>996600</v>
      </c>
      <c r="I13" s="15">
        <f t="shared" si="0"/>
        <v>995500</v>
      </c>
      <c r="J13" s="15">
        <f t="shared" si="0"/>
        <v>1028100</v>
      </c>
      <c r="K13" s="15">
        <f t="shared" si="0"/>
        <v>884100</v>
      </c>
      <c r="L13" s="15">
        <f t="shared" si="0"/>
        <v>882100</v>
      </c>
      <c r="M13" s="15"/>
      <c r="N13" s="15"/>
      <c r="O13" s="15"/>
      <c r="P13" s="15">
        <f>+D13+E13+F13+G13+H13+I13+J13+K13+L13+M13+N13+O13</f>
        <v>11796546.08</v>
      </c>
    </row>
    <row r="14" spans="1:17" x14ac:dyDescent="0.25">
      <c r="A14" s="20" t="s">
        <v>2</v>
      </c>
      <c r="B14" s="7">
        <v>13795817.9</v>
      </c>
      <c r="C14" s="7">
        <v>0</v>
      </c>
      <c r="D14" s="8">
        <v>785500</v>
      </c>
      <c r="E14" s="8">
        <v>946933.3</v>
      </c>
      <c r="F14" s="8">
        <v>930100</v>
      </c>
      <c r="G14" s="16">
        <v>960100</v>
      </c>
      <c r="H14" s="17">
        <v>996600</v>
      </c>
      <c r="I14" s="17">
        <v>995500</v>
      </c>
      <c r="J14" s="17">
        <v>1028100</v>
      </c>
      <c r="K14" s="17">
        <v>884100</v>
      </c>
      <c r="L14" s="17">
        <v>882100</v>
      </c>
      <c r="M14" s="23"/>
      <c r="N14" s="28"/>
      <c r="O14" s="28"/>
      <c r="P14" s="15">
        <f t="shared" ref="P14:P77" si="1">+D14+E14+F14+G14+H14+I14+J14+K14+L14+M14+N14+O14</f>
        <v>8409033.3000000007</v>
      </c>
    </row>
    <row r="15" spans="1:17" x14ac:dyDescent="0.25">
      <c r="A15" s="20" t="s">
        <v>3</v>
      </c>
      <c r="B15" s="7">
        <v>2150000</v>
      </c>
      <c r="C15" s="7">
        <v>0</v>
      </c>
      <c r="D15" s="9">
        <v>0</v>
      </c>
      <c r="E15" s="9">
        <v>3387512.78</v>
      </c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3387512.78</v>
      </c>
    </row>
    <row r="16" spans="1:17" x14ac:dyDescent="0.25">
      <c r="A16" s="20" t="s">
        <v>4</v>
      </c>
      <c r="B16" s="7">
        <v>175240</v>
      </c>
      <c r="C16" s="7">
        <v>0</v>
      </c>
      <c r="D16" s="9">
        <v>0</v>
      </c>
      <c r="E16" s="9">
        <v>0</v>
      </c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>
        <v>100000</v>
      </c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13947228</v>
      </c>
      <c r="C19" s="6">
        <f>+C20+C21+C22+C23+C24+C25+C26+C27+C28</f>
        <v>0</v>
      </c>
      <c r="D19" s="15">
        <f>+D20+D21+D22+D23+D24+D25+D26+D27+D28</f>
        <v>160446.25999999998</v>
      </c>
      <c r="E19" s="15">
        <f>+E20+E21+E22+E23+E24+E25+E26+E27+E28</f>
        <v>767303.53999999992</v>
      </c>
      <c r="F19" s="15">
        <f>+F20+F21+F22+F23+F24+F25+F26+F27+F28</f>
        <v>511381.71</v>
      </c>
      <c r="G19" s="15">
        <f t="shared" ref="G19:L19" si="2">+G20+G21+G22+G23+G24+G25+G26+G27+G28</f>
        <v>676631.09</v>
      </c>
      <c r="H19" s="15">
        <f t="shared" si="2"/>
        <v>999363.56</v>
      </c>
      <c r="I19" s="15">
        <f t="shared" si="2"/>
        <v>492391.66</v>
      </c>
      <c r="J19" s="15">
        <f t="shared" si="2"/>
        <v>509367.73</v>
      </c>
      <c r="K19" s="15">
        <f t="shared" si="2"/>
        <v>560455.09</v>
      </c>
      <c r="L19" s="15">
        <f t="shared" si="2"/>
        <v>227600.02</v>
      </c>
      <c r="M19" s="15"/>
      <c r="N19" s="15"/>
      <c r="O19" s="15"/>
      <c r="P19" s="15">
        <f t="shared" si="1"/>
        <v>4904940.66</v>
      </c>
    </row>
    <row r="20" spans="1:16" x14ac:dyDescent="0.25">
      <c r="A20" s="20" t="s">
        <v>8</v>
      </c>
      <c r="B20" s="7">
        <v>4311732</v>
      </c>
      <c r="C20" s="7">
        <v>0</v>
      </c>
      <c r="D20" s="9">
        <v>30971.74</v>
      </c>
      <c r="E20" s="9">
        <v>107316.2</v>
      </c>
      <c r="F20" s="8">
        <v>200000</v>
      </c>
      <c r="G20" s="16">
        <v>15395.72</v>
      </c>
      <c r="H20" s="17">
        <v>252767.94</v>
      </c>
      <c r="I20" s="17">
        <v>200000</v>
      </c>
      <c r="J20" s="17">
        <v>300000</v>
      </c>
      <c r="K20" s="17">
        <v>173559.47</v>
      </c>
      <c r="L20" s="17">
        <v>130299.5</v>
      </c>
      <c r="M20" s="23"/>
      <c r="N20" s="28"/>
      <c r="O20" s="28"/>
      <c r="P20" s="15">
        <f t="shared" si="1"/>
        <v>1410310.57</v>
      </c>
    </row>
    <row r="21" spans="1:16" x14ac:dyDescent="0.25">
      <c r="A21" s="20" t="s">
        <v>9</v>
      </c>
      <c r="B21" s="7">
        <v>2493856</v>
      </c>
      <c r="C21" s="7">
        <v>0</v>
      </c>
      <c r="D21" s="9">
        <v>0</v>
      </c>
      <c r="E21" s="9">
        <v>100000</v>
      </c>
      <c r="F21" s="9">
        <v>176120</v>
      </c>
      <c r="G21" s="16">
        <v>360780</v>
      </c>
      <c r="H21" s="17"/>
      <c r="I21" s="17"/>
      <c r="J21" s="17"/>
      <c r="K21" s="17">
        <v>275475</v>
      </c>
      <c r="L21" s="17"/>
      <c r="M21" s="23"/>
      <c r="N21" s="28"/>
      <c r="O21" s="28"/>
      <c r="P21" s="15">
        <f t="shared" si="1"/>
        <v>912375</v>
      </c>
    </row>
    <row r="22" spans="1:16" x14ac:dyDescent="0.25">
      <c r="A22" s="20" t="s">
        <v>10</v>
      </c>
      <c r="B22" s="7">
        <v>802000</v>
      </c>
      <c r="C22" s="7">
        <v>0</v>
      </c>
      <c r="D22" s="9">
        <v>0</v>
      </c>
      <c r="E22" s="9">
        <v>29100</v>
      </c>
      <c r="F22" s="8">
        <v>5800</v>
      </c>
      <c r="G22" s="16">
        <v>30900</v>
      </c>
      <c r="H22" s="17">
        <v>32750</v>
      </c>
      <c r="I22" s="17">
        <v>56800</v>
      </c>
      <c r="J22" s="17">
        <v>32250</v>
      </c>
      <c r="K22" s="17">
        <v>13100</v>
      </c>
      <c r="L22" s="17">
        <v>13850</v>
      </c>
      <c r="M22" s="23"/>
      <c r="N22" s="28"/>
      <c r="O22" s="28"/>
      <c r="P22" s="15">
        <f t="shared" si="1"/>
        <v>214550</v>
      </c>
    </row>
    <row r="23" spans="1:16" x14ac:dyDescent="0.25">
      <c r="A23" s="20" t="s">
        <v>11</v>
      </c>
      <c r="B23" s="7">
        <v>521440</v>
      </c>
      <c r="C23" s="7">
        <v>0</v>
      </c>
      <c r="D23" s="9">
        <v>0</v>
      </c>
      <c r="E23" s="9">
        <v>31500</v>
      </c>
      <c r="F23" s="8"/>
      <c r="G23" s="16">
        <v>31000</v>
      </c>
      <c r="H23" s="17">
        <v>39000</v>
      </c>
      <c r="I23" s="17">
        <v>84500</v>
      </c>
      <c r="J23" s="17">
        <v>48730</v>
      </c>
      <c r="K23" s="17">
        <v>33000</v>
      </c>
      <c r="L23" s="17">
        <v>7500</v>
      </c>
      <c r="M23" s="23"/>
      <c r="N23" s="28"/>
      <c r="O23" s="28"/>
      <c r="P23" s="15">
        <f t="shared" si="1"/>
        <v>275230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15500</v>
      </c>
      <c r="E24" s="9">
        <v>60400</v>
      </c>
      <c r="F24" s="9">
        <v>30300</v>
      </c>
      <c r="G24" s="16">
        <v>25000</v>
      </c>
      <c r="H24" s="17">
        <v>218084.23</v>
      </c>
      <c r="I24" s="17">
        <v>25000</v>
      </c>
      <c r="J24" s="17"/>
      <c r="K24" s="17">
        <v>25000</v>
      </c>
      <c r="L24" s="17">
        <v>25000</v>
      </c>
      <c r="M24" s="23"/>
      <c r="N24" s="28"/>
      <c r="O24" s="28"/>
      <c r="P24" s="15">
        <f t="shared" si="1"/>
        <v>424284.23</v>
      </c>
    </row>
    <row r="25" spans="1:16" x14ac:dyDescent="0.25">
      <c r="A25" s="20" t="s">
        <v>13</v>
      </c>
      <c r="B25" s="7">
        <v>0</v>
      </c>
      <c r="C25" s="7">
        <v>0</v>
      </c>
      <c r="D25" s="9">
        <v>0</v>
      </c>
      <c r="E25" s="9">
        <v>0</v>
      </c>
      <c r="F25" s="17">
        <v>25000</v>
      </c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25000</v>
      </c>
    </row>
    <row r="26" spans="1:16" ht="25.5" x14ac:dyDescent="0.25">
      <c r="A26" s="20" t="s">
        <v>14</v>
      </c>
      <c r="B26" s="7">
        <v>5550000</v>
      </c>
      <c r="C26" s="7">
        <v>0</v>
      </c>
      <c r="D26" s="9">
        <v>109011</v>
      </c>
      <c r="E26" s="9">
        <v>423866</v>
      </c>
      <c r="F26" s="9">
        <v>63286</v>
      </c>
      <c r="G26" s="16">
        <v>205050</v>
      </c>
      <c r="H26" s="17">
        <v>442045.14</v>
      </c>
      <c r="I26" s="17">
        <v>103510</v>
      </c>
      <c r="J26" s="17">
        <v>71128</v>
      </c>
      <c r="K26" s="17">
        <v>32275</v>
      </c>
      <c r="L26" s="17">
        <v>25656</v>
      </c>
      <c r="M26" s="23"/>
      <c r="N26" s="28"/>
      <c r="O26" s="28"/>
      <c r="P26" s="15">
        <f t="shared" si="1"/>
        <v>1475827.1400000001</v>
      </c>
    </row>
    <row r="27" spans="1:16" ht="25.5" x14ac:dyDescent="0.25">
      <c r="A27" s="20" t="s">
        <v>15</v>
      </c>
      <c r="B27" s="7">
        <v>268200</v>
      </c>
      <c r="C27" s="7">
        <v>0</v>
      </c>
      <c r="D27" s="9">
        <v>4963.5200000000004</v>
      </c>
      <c r="E27" s="9">
        <v>15121.34</v>
      </c>
      <c r="F27" s="8">
        <v>10875.71</v>
      </c>
      <c r="G27" s="16">
        <v>8505.3700000000008</v>
      </c>
      <c r="H27" s="17">
        <v>14716.25</v>
      </c>
      <c r="I27" s="17">
        <v>22581.66</v>
      </c>
      <c r="J27" s="17">
        <v>57259.73</v>
      </c>
      <c r="K27" s="17">
        <v>8045.62</v>
      </c>
      <c r="L27" s="17">
        <v>17034.52</v>
      </c>
      <c r="M27" s="23"/>
      <c r="N27" s="28"/>
      <c r="O27" s="28"/>
      <c r="P27" s="15">
        <f t="shared" si="1"/>
        <v>159103.72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/>
      <c r="I28" s="17"/>
      <c r="J28" s="17"/>
      <c r="K28" s="17"/>
      <c r="L28" s="17">
        <v>8260</v>
      </c>
      <c r="M28" s="23"/>
      <c r="N28" s="28"/>
      <c r="O28" s="28"/>
      <c r="P28" s="15">
        <f t="shared" si="1"/>
        <v>8260</v>
      </c>
    </row>
    <row r="29" spans="1:16" x14ac:dyDescent="0.25">
      <c r="A29" s="19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L29" si="3">G30+G31+G32+G33+G34+G35+G36+G37+G38</f>
        <v>5279976.5199999996</v>
      </c>
      <c r="H29" s="11">
        <f t="shared" si="3"/>
        <v>7341378.9299999997</v>
      </c>
      <c r="I29" s="11">
        <f t="shared" si="3"/>
        <v>5092557.1899999995</v>
      </c>
      <c r="J29" s="11">
        <f t="shared" si="3"/>
        <v>6334142.0100000007</v>
      </c>
      <c r="K29" s="11">
        <f t="shared" si="3"/>
        <v>3709518.0500000003</v>
      </c>
      <c r="L29" s="11">
        <f t="shared" si="3"/>
        <v>4167420.76</v>
      </c>
      <c r="M29" s="11"/>
      <c r="N29" s="11"/>
      <c r="O29" s="11"/>
      <c r="P29" s="15">
        <f t="shared" si="1"/>
        <v>43278518.589999989</v>
      </c>
    </row>
    <row r="30" spans="1:16" x14ac:dyDescent="0.25">
      <c r="A30" s="20" t="s">
        <v>18</v>
      </c>
      <c r="B30" s="7">
        <v>3400000</v>
      </c>
      <c r="C30" s="7">
        <v>0</v>
      </c>
      <c r="D30" s="9">
        <v>0</v>
      </c>
      <c r="E30" s="9">
        <v>201252.8</v>
      </c>
      <c r="F30" s="8">
        <v>254019.98</v>
      </c>
      <c r="G30" s="16">
        <v>4500</v>
      </c>
      <c r="H30" s="17">
        <v>659413.64</v>
      </c>
      <c r="I30" s="17">
        <v>129734.67</v>
      </c>
      <c r="J30" s="17">
        <v>194944</v>
      </c>
      <c r="K30" s="17">
        <v>91630</v>
      </c>
      <c r="L30" s="17">
        <v>548891.9</v>
      </c>
      <c r="M30" s="23"/>
      <c r="N30" s="28"/>
      <c r="O30" s="28"/>
      <c r="P30" s="15">
        <f t="shared" si="1"/>
        <v>2084386.9899999998</v>
      </c>
    </row>
    <row r="31" spans="1:16" x14ac:dyDescent="0.25">
      <c r="A31" s="20" t="s">
        <v>19</v>
      </c>
      <c r="B31" s="7">
        <v>580528.06000000006</v>
      </c>
      <c r="C31" s="7">
        <v>0</v>
      </c>
      <c r="D31" s="9">
        <v>0</v>
      </c>
      <c r="E31" s="9">
        <v>0</v>
      </c>
      <c r="F31" s="9"/>
      <c r="G31" s="16"/>
      <c r="H31" s="17">
        <v>928168.9</v>
      </c>
      <c r="I31" s="17">
        <v>15340</v>
      </c>
      <c r="J31" s="17"/>
      <c r="K31" s="17">
        <v>25002.51</v>
      </c>
      <c r="L31" s="17"/>
      <c r="M31" s="23"/>
      <c r="N31" s="28"/>
      <c r="O31" s="28"/>
      <c r="P31" s="15">
        <f t="shared" si="1"/>
        <v>968511.41</v>
      </c>
    </row>
    <row r="32" spans="1:16" x14ac:dyDescent="0.25">
      <c r="A32" s="20" t="s">
        <v>20</v>
      </c>
      <c r="B32" s="7">
        <v>2727128</v>
      </c>
      <c r="C32" s="7">
        <v>0</v>
      </c>
      <c r="D32" s="9">
        <v>0</v>
      </c>
      <c r="E32" s="9">
        <v>0</v>
      </c>
      <c r="F32" s="8">
        <v>20905.11</v>
      </c>
      <c r="G32" s="16"/>
      <c r="H32" s="17">
        <v>527131.68000000005</v>
      </c>
      <c r="I32" s="17">
        <v>442382</v>
      </c>
      <c r="J32" s="17">
        <v>523694.75</v>
      </c>
      <c r="K32" s="17"/>
      <c r="L32" s="17"/>
      <c r="M32" s="23"/>
      <c r="N32" s="28"/>
      <c r="O32" s="28"/>
      <c r="P32" s="15">
        <f t="shared" si="1"/>
        <v>1514113.54</v>
      </c>
    </row>
    <row r="33" spans="1:16" x14ac:dyDescent="0.25">
      <c r="A33" s="20" t="s">
        <v>21</v>
      </c>
      <c r="B33" s="7">
        <v>10950750</v>
      </c>
      <c r="C33" s="7">
        <v>0</v>
      </c>
      <c r="D33" s="9">
        <v>0</v>
      </c>
      <c r="E33" s="9">
        <v>1494429.27</v>
      </c>
      <c r="F33" s="9">
        <v>775921.67</v>
      </c>
      <c r="G33" s="16">
        <v>1102358.22</v>
      </c>
      <c r="H33" s="17">
        <v>1500725</v>
      </c>
      <c r="I33" s="17">
        <v>1840825.3</v>
      </c>
      <c r="J33" s="17">
        <v>2051356.51</v>
      </c>
      <c r="K33" s="17">
        <v>1513133.8</v>
      </c>
      <c r="L33" s="17">
        <v>673274.12</v>
      </c>
      <c r="M33" s="23"/>
      <c r="N33" s="28"/>
      <c r="O33" s="28"/>
      <c r="P33" s="15">
        <f t="shared" si="1"/>
        <v>10952023.890000001</v>
      </c>
    </row>
    <row r="34" spans="1:16" x14ac:dyDescent="0.25">
      <c r="A34" s="20" t="s">
        <v>22</v>
      </c>
      <c r="B34" s="7">
        <v>275000</v>
      </c>
      <c r="C34" s="7">
        <v>0</v>
      </c>
      <c r="D34" s="9">
        <v>32277</v>
      </c>
      <c r="E34" s="9">
        <v>0</v>
      </c>
      <c r="F34" s="8"/>
      <c r="G34" s="16"/>
      <c r="H34" s="17"/>
      <c r="I34" s="17"/>
      <c r="J34" s="17"/>
      <c r="K34" s="17"/>
      <c r="L34" s="17"/>
      <c r="M34" s="23"/>
      <c r="N34" s="28"/>
      <c r="O34" s="28"/>
      <c r="P34" s="15">
        <f t="shared" si="1"/>
        <v>32277</v>
      </c>
    </row>
    <row r="35" spans="1:16" x14ac:dyDescent="0.25">
      <c r="A35" s="20" t="s">
        <v>23</v>
      </c>
      <c r="B35" s="7">
        <v>946678.2</v>
      </c>
      <c r="C35" s="7">
        <v>0</v>
      </c>
      <c r="D35" s="9">
        <v>0</v>
      </c>
      <c r="E35" s="9">
        <v>0</v>
      </c>
      <c r="F35" s="9">
        <v>108907</v>
      </c>
      <c r="G35" s="16"/>
      <c r="H35" s="17"/>
      <c r="I35" s="17"/>
      <c r="J35" s="17"/>
      <c r="K35" s="17">
        <v>184171</v>
      </c>
      <c r="L35" s="17"/>
      <c r="M35" s="23"/>
      <c r="N35" s="28"/>
      <c r="O35" s="28"/>
      <c r="P35" s="15">
        <f t="shared" si="1"/>
        <v>293078</v>
      </c>
    </row>
    <row r="36" spans="1:16" ht="25.5" x14ac:dyDescent="0.25">
      <c r="A36" s="20" t="s">
        <v>24</v>
      </c>
      <c r="B36" s="7">
        <v>4811182.0199999996</v>
      </c>
      <c r="C36" s="7">
        <v>0</v>
      </c>
      <c r="D36" s="9">
        <v>235389.63</v>
      </c>
      <c r="E36" s="9">
        <v>878859.04</v>
      </c>
      <c r="F36" s="8">
        <v>1339839.43</v>
      </c>
      <c r="G36" s="16">
        <v>1585889.75</v>
      </c>
      <c r="H36" s="17">
        <v>1797921.4</v>
      </c>
      <c r="I36" s="17">
        <v>768381.8</v>
      </c>
      <c r="J36" s="17">
        <v>2135446.89</v>
      </c>
      <c r="K36" s="17">
        <v>501219.2</v>
      </c>
      <c r="L36" s="17">
        <v>1044483.2</v>
      </c>
      <c r="M36" s="23"/>
      <c r="N36" s="28"/>
      <c r="O36" s="28"/>
      <c r="P36" s="15">
        <f t="shared" si="1"/>
        <v>10287430.339999998</v>
      </c>
    </row>
    <row r="37" spans="1:16" ht="25.5" x14ac:dyDescent="0.25">
      <c r="A37" s="20" t="s">
        <v>25</v>
      </c>
      <c r="B37" s="7">
        <v>0</v>
      </c>
      <c r="C37" s="7">
        <v>0</v>
      </c>
      <c r="D37" s="9">
        <v>0</v>
      </c>
      <c r="E37" s="9">
        <v>0</v>
      </c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13955323.710000001</v>
      </c>
      <c r="C38" s="7">
        <v>0</v>
      </c>
      <c r="D38" s="9">
        <v>1522077.14</v>
      </c>
      <c r="E38" s="9">
        <v>2121223.46</v>
      </c>
      <c r="F38" s="8">
        <v>2368423.6</v>
      </c>
      <c r="G38" s="16">
        <v>2587228.5499999998</v>
      </c>
      <c r="H38" s="17">
        <v>1928018.31</v>
      </c>
      <c r="I38" s="17">
        <v>1895893.42</v>
      </c>
      <c r="J38" s="17">
        <v>1428699.86</v>
      </c>
      <c r="K38" s="17">
        <v>1394361.54</v>
      </c>
      <c r="L38" s="17">
        <v>1900771.54</v>
      </c>
      <c r="M38" s="23"/>
      <c r="N38" s="28"/>
      <c r="O38" s="28"/>
      <c r="P38" s="15">
        <f t="shared" si="1"/>
        <v>17146697.419999998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L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/>
      <c r="N39" s="11"/>
      <c r="O39" s="11"/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/>
      <c r="N47" s="11"/>
      <c r="O47" s="11"/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L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104490.87</v>
      </c>
      <c r="L55" s="11">
        <f t="shared" si="5"/>
        <v>66810.66</v>
      </c>
      <c r="M55" s="11"/>
      <c r="N55" s="11"/>
      <c r="O55" s="11"/>
      <c r="P55" s="15">
        <f t="shared" si="1"/>
        <v>308751.18</v>
      </c>
    </row>
    <row r="56" spans="1:16" x14ac:dyDescent="0.25">
      <c r="A56" s="20" t="s">
        <v>43</v>
      </c>
      <c r="B56" s="7">
        <v>1100000</v>
      </c>
      <c r="C56" s="7">
        <v>0</v>
      </c>
      <c r="D56" s="9">
        <v>0</v>
      </c>
      <c r="E56" s="9">
        <v>70084.649999999994</v>
      </c>
      <c r="F56" s="8"/>
      <c r="G56" s="16"/>
      <c r="H56" s="17"/>
      <c r="I56" s="17"/>
      <c r="J56" s="17"/>
      <c r="K56" s="17">
        <v>80490.87</v>
      </c>
      <c r="L56" s="17">
        <v>66810.66</v>
      </c>
      <c r="M56" s="23"/>
      <c r="N56" s="28"/>
      <c r="O56" s="28"/>
      <c r="P56" s="15">
        <f t="shared" si="1"/>
        <v>217386.18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950000</v>
      </c>
      <c r="C58" s="7">
        <v>0</v>
      </c>
      <c r="D58" s="9">
        <v>0</v>
      </c>
      <c r="E58" s="9">
        <v>0</v>
      </c>
      <c r="F58" s="8">
        <v>43365</v>
      </c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43365</v>
      </c>
    </row>
    <row r="59" spans="1:16" ht="25.5" x14ac:dyDescent="0.25">
      <c r="A59" s="20" t="s">
        <v>45</v>
      </c>
      <c r="B59" s="7">
        <v>1576000</v>
      </c>
      <c r="C59" s="7">
        <v>0</v>
      </c>
      <c r="D59" s="9">
        <v>0</v>
      </c>
      <c r="E59" s="9">
        <v>0</v>
      </c>
      <c r="F59" s="8"/>
      <c r="G59" s="16"/>
      <c r="H59" s="17"/>
      <c r="I59" s="17"/>
      <c r="J59" s="17"/>
      <c r="K59" s="17"/>
      <c r="L59" s="17"/>
      <c r="M59" s="23"/>
      <c r="N59" s="7"/>
      <c r="O59" s="28"/>
      <c r="P59" s="15">
        <f t="shared" si="1"/>
        <v>0</v>
      </c>
    </row>
    <row r="60" spans="1:16" x14ac:dyDescent="0.25">
      <c r="A60" s="20" t="s">
        <v>46</v>
      </c>
      <c r="B60" s="7">
        <v>294094.11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/>
      <c r="O60" s="28"/>
      <c r="P60" s="15">
        <f t="shared" si="1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100000</v>
      </c>
      <c r="C63" s="7">
        <v>0</v>
      </c>
      <c r="D63" s="9">
        <v>0</v>
      </c>
      <c r="E63" s="9">
        <v>0</v>
      </c>
      <c r="F63" s="8"/>
      <c r="G63" s="9">
        <v>24000</v>
      </c>
      <c r="H63" s="17"/>
      <c r="J63" s="17"/>
      <c r="K63" s="17">
        <v>24000</v>
      </c>
      <c r="L63" s="17"/>
      <c r="M63" s="23"/>
      <c r="N63" s="28"/>
      <c r="O63" s="28"/>
      <c r="P63" s="15">
        <f t="shared" si="1"/>
        <v>48000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L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/>
      <c r="N65" s="11"/>
      <c r="O65" s="11"/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L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/>
      <c r="N70" s="11"/>
      <c r="O70" s="11"/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/>
      <c r="N73" s="11"/>
      <c r="O73" s="11"/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/>
      <c r="N77" s="9"/>
      <c r="O77" s="9"/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/>
      <c r="N81" s="9"/>
      <c r="O81" s="9"/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/>
      <c r="N84" s="9"/>
      <c r="O84" s="9"/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L86" si="9">+F13+F19+F29+F39+F55+F65</f>
        <v>6352863.5</v>
      </c>
      <c r="G86" s="12">
        <f t="shared" si="9"/>
        <v>6940707.6099999994</v>
      </c>
      <c r="H86" s="12">
        <f t="shared" si="9"/>
        <v>9337342.4900000002</v>
      </c>
      <c r="I86" s="12">
        <f t="shared" si="9"/>
        <v>6580448.8499999996</v>
      </c>
      <c r="J86" s="12">
        <f t="shared" si="9"/>
        <v>7871609.7400000002</v>
      </c>
      <c r="K86" s="12">
        <f t="shared" si="9"/>
        <v>5258564.0100000007</v>
      </c>
      <c r="L86" s="12">
        <f t="shared" si="9"/>
        <v>5343931.4399999995</v>
      </c>
      <c r="M86" s="12"/>
      <c r="N86" s="12"/>
      <c r="O86" s="12"/>
      <c r="P86" s="12">
        <f t="shared" ref="P86" si="10">+D86+E86+F86+G86+H86+I86+J86+K86+L86+M86+N86+O86</f>
        <v>60288756.509999998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</row>
    <row r="89" spans="1:20" ht="37.5" thickBot="1" x14ac:dyDescent="0.3">
      <c r="A89" s="26" t="s">
        <v>98</v>
      </c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2023-01-26T14:35:27Z</dcterms:modified>
</cp:coreProperties>
</file>