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730" windowHeight="10050"/>
  </bookViews>
  <sheets>
    <sheet name="V.S" sheetId="1" r:id="rId1"/>
    <sheet name="F.O." sheetId="5" r:id="rId2"/>
  </sheets>
  <calcPr calcId="144525"/>
</workbook>
</file>

<file path=xl/calcChain.xml><?xml version="1.0" encoding="utf-8"?>
<calcChain xmlns="http://schemas.openxmlformats.org/spreadsheetml/2006/main">
  <c r="F29" i="1" l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28" i="1"/>
  <c r="F22" i="1"/>
  <c r="F23" i="1"/>
  <c r="F24" i="1" s="1"/>
  <c r="F25" i="1" s="1"/>
  <c r="F26" i="1" s="1"/>
  <c r="F27" i="1" s="1"/>
  <c r="F21" i="1"/>
  <c r="F11" i="1"/>
  <c r="F12" i="1"/>
  <c r="F13" i="1" s="1"/>
  <c r="F14" i="1" s="1"/>
  <c r="F15" i="1" s="1"/>
  <c r="F16" i="1" s="1"/>
  <c r="F17" i="1" s="1"/>
  <c r="F18" i="1" s="1"/>
  <c r="F19" i="1" s="1"/>
  <c r="F20" i="1" s="1"/>
  <c r="F10" i="1"/>
  <c r="F11" i="5" l="1"/>
  <c r="F12" i="5" s="1"/>
  <c r="F13" i="5" s="1"/>
  <c r="F14" i="5" s="1"/>
  <c r="F15" i="5" s="1"/>
  <c r="F16" i="5" s="1"/>
  <c r="F17" i="5" s="1"/>
  <c r="F18" i="5" s="1"/>
  <c r="F19" i="5" s="1"/>
  <c r="F20" i="5" s="1"/>
  <c r="F21" i="5" s="1"/>
  <c r="F22" i="5" s="1"/>
  <c r="F23" i="5" s="1"/>
  <c r="F24" i="5" s="1"/>
  <c r="F9" i="5" l="1"/>
  <c r="F10" i="5" s="1"/>
  <c r="F26" i="5" l="1"/>
  <c r="F9" i="1"/>
  <c r="D60" i="1" l="1"/>
  <c r="E60" i="1"/>
  <c r="E26" i="5" l="1"/>
  <c r="D26" i="5"/>
  <c r="F60" i="1" l="1"/>
</calcChain>
</file>

<file path=xl/sharedStrings.xml><?xml version="1.0" encoding="utf-8"?>
<sst xmlns="http://schemas.openxmlformats.org/spreadsheetml/2006/main" count="103" uniqueCount="73">
  <si>
    <t>FECHA</t>
  </si>
  <si>
    <t>NO. CK/TRANSFERENCIA</t>
  </si>
  <si>
    <t>DESCRIPCION</t>
  </si>
  <si>
    <t>DEBITO</t>
  </si>
  <si>
    <t xml:space="preserve">CREDITO </t>
  </si>
  <si>
    <t>BALANCE</t>
  </si>
  <si>
    <t>BALANCE INICIAL:</t>
  </si>
  <si>
    <t>LIBRO BANCO CTA. VENTA DE SERVICIO</t>
  </si>
  <si>
    <t>Hospital Nuestra Sra. De Regla</t>
  </si>
  <si>
    <t>Año de la consolidación de la seguridad alimentaria</t>
  </si>
  <si>
    <t>CTA.N.130-104873-6</t>
  </si>
  <si>
    <t>CTA.N.130-104161-8</t>
  </si>
  <si>
    <t>TOTAL</t>
  </si>
  <si>
    <t>Lida. Santa Lugo</t>
  </si>
  <si>
    <t xml:space="preserve">Revisado por </t>
  </si>
  <si>
    <t>Contadora H.N.S.R.</t>
  </si>
  <si>
    <t xml:space="preserve">Comision Bancaria </t>
  </si>
  <si>
    <t xml:space="preserve">LIBRO BANCO CTA. FONDO OPERATIVO </t>
  </si>
  <si>
    <t xml:space="preserve">CARGOS BANCARIOS </t>
  </si>
  <si>
    <t>P/Compra oxigeno</t>
  </si>
  <si>
    <t xml:space="preserve">P/Colector Impuesto Interno 5%  </t>
  </si>
  <si>
    <t>P/Compra medicamento</t>
  </si>
  <si>
    <t xml:space="preserve">DEPOSITO </t>
  </si>
  <si>
    <t>Pago por recolecion desechos solidos</t>
  </si>
  <si>
    <t>Pago servicio de telefono</t>
  </si>
  <si>
    <t>P/Compra U.M.M.Q</t>
  </si>
  <si>
    <t>P/COMPRA ALIMENTOS</t>
  </si>
  <si>
    <t>DEL 01  AL 31 julio 2022</t>
  </si>
  <si>
    <t>P/Compra alimentos</t>
  </si>
  <si>
    <t>P/Compra arte grafico</t>
  </si>
  <si>
    <t>4524000000031</t>
  </si>
  <si>
    <t>PAGO SUELDO JULIO-22</t>
  </si>
  <si>
    <t xml:space="preserve">P/ VIATICO AL SUPERVISOR GENERAL DEL CENTRO </t>
  </si>
  <si>
    <t>P/C DE COMBUSTIBLES FACT.#1850</t>
  </si>
  <si>
    <t>P/ VIATICO AL SUB-DIRECTOR DEL HOSPITAL</t>
  </si>
  <si>
    <t>P/ VIATICO A LA ENCARGADA DE CONTABILIDAD</t>
  </si>
  <si>
    <t xml:space="preserve">P/ VIATICO A LA  AUXILIAR DEL ALMACEN </t>
  </si>
  <si>
    <t>P/ TRABAJO POR HACER DIVISIONES Y PONER PLAFONES EN EL DESCANSO DE LOS MEDICOS</t>
  </si>
  <si>
    <t xml:space="preserve">P/ VIATICO A LA ENCARGADA DE ATENCION AL USUARIO DEL CENTRO </t>
  </si>
  <si>
    <t xml:space="preserve">P/ POR DEMOLICION DE PARED EN LA DIRECCION </t>
  </si>
  <si>
    <t>P/C ALIMENTOS (PAN) MAYO-22</t>
  </si>
  <si>
    <t>P/C DE ALIMENTOS (AGUA) ABRIL Y MAYO-22 FACT.#1212,1227</t>
  </si>
  <si>
    <t>P/ TRABAJO DE LIMPIEZA DEL PATIO DEL HOSPITAL</t>
  </si>
  <si>
    <t>P/ REPARACION DE BOMBA PEDROLLO DE EMERGENCIA FACT.0104</t>
  </si>
  <si>
    <t xml:space="preserve">P/ VIATICO AL ENCARGADO DEL ALMACEN </t>
  </si>
  <si>
    <t xml:space="preserve">P/ VIATICO A LA ENCARGADA DE FARMACIA DE MEDICAMENTOS </t>
  </si>
  <si>
    <t xml:space="preserve">P/ REPARACION DE LAMPARA DE CUELLO GANZO DE H </t>
  </si>
  <si>
    <t>P/C DE MATERIALES DE ELECT.FACT.#124807,123753,120890,123056,122799,120325</t>
  </si>
  <si>
    <t>P/ VIATICOS AL DIRECTOR DEL HOSPITAL</t>
  </si>
  <si>
    <t>P/C DE BOMBA DE PEDROLLO COTIZ.34490</t>
  </si>
  <si>
    <t>P/C DE REACTIVOS FACT.#405171,416560,406885.</t>
  </si>
  <si>
    <t>P/C DE MEDICAMENTOS FACT.#9564,9495,9428</t>
  </si>
  <si>
    <t>P/C DE REACTIVOS DE LAB. FACT.#31066,31600</t>
  </si>
  <si>
    <t>P/C DE U.M.M.Q.FACT.#16513</t>
  </si>
  <si>
    <t>P/C DE U.M.M.Q FACT.#6805</t>
  </si>
  <si>
    <t>P/C DE REACTIVOS FACT.#4915,4675</t>
  </si>
  <si>
    <t>P/C ALQUILER VRICULO</t>
  </si>
  <si>
    <t>PAGO NOMINA JULIO</t>
  </si>
  <si>
    <t>PAGO POR SERVICIO FLETE</t>
  </si>
  <si>
    <t>P/C INTERINATO NOMINA</t>
  </si>
  <si>
    <t>P/C COMBUSTIBLE</t>
  </si>
  <si>
    <t>P/C DE MATERIALES DE LIMPIEZA FACT.#702</t>
  </si>
  <si>
    <t>P/C IMPRESOS</t>
  </si>
  <si>
    <t>P/ FLETE PARA BUSCAR MEDICAMENTOS A PROMESSE Y S.D (3 VIAJES )</t>
  </si>
  <si>
    <t>4524000000142</t>
  </si>
  <si>
    <t>4524000000039</t>
  </si>
  <si>
    <t>4524000000109</t>
  </si>
  <si>
    <t>220707002720020268</t>
  </si>
  <si>
    <t>4524000000007</t>
  </si>
  <si>
    <t>220719002720030076</t>
  </si>
  <si>
    <t>220719002720030079</t>
  </si>
  <si>
    <t>DEPOSITO ARS</t>
  </si>
  <si>
    <t>DEPOSITO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</si>
</sst>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-&quot;$&quot;* #,##0.00_-;\-&quot;$&quot;* #,##0.00_-;_-&quot;$&quot;* &quot;-&quot;??_-;_-@_-"/>
    <numFmt numFmtId="167" formatCode="000000"/>
    <numFmt numFmtId="168" formatCode="_-[$$-1C0A]* #,##0.00_-;\-[$$-1C0A]* #,##0.00_-;_-[$$-1C0A]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2"/>
      <color theme="1"/>
      <name val="Calibri"/>
      <family val="2"/>
      <scheme val="minor"/>
    </font>
    <font>
      <b/>
      <u val="singleAccounting"/>
      <sz val="12"/>
      <color theme="1"/>
      <name val="Arial"/>
      <family val="2"/>
    </font>
    <font>
      <b/>
      <sz val="11"/>
      <name val="Arial"/>
      <family val="2"/>
    </font>
    <font>
      <sz val="11"/>
      <color indexed="63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37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6" fontId="5" fillId="0" borderId="1" xfId="1" applyFont="1" applyBorder="1" applyAlignment="1">
      <alignment horizontal="center" vertical="center" wrapText="1"/>
    </xf>
    <xf numFmtId="166" fontId="5" fillId="0" borderId="1" xfId="1" applyFont="1" applyBorder="1"/>
    <xf numFmtId="167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66" fontId="6" fillId="0" borderId="1" xfId="1" applyFont="1" applyBorder="1"/>
    <xf numFmtId="166" fontId="2" fillId="0" borderId="1" xfId="1" applyFont="1" applyBorder="1"/>
    <xf numFmtId="0" fontId="10" fillId="0" borderId="1" xfId="0" applyFont="1" applyBorder="1" applyAlignment="1">
      <alignment horizontal="center"/>
    </xf>
    <xf numFmtId="0" fontId="11" fillId="0" borderId="0" xfId="0" applyFont="1"/>
    <xf numFmtId="14" fontId="8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/>
    </xf>
    <xf numFmtId="166" fontId="0" fillId="0" borderId="0" xfId="0" applyNumberFormat="1"/>
    <xf numFmtId="166" fontId="0" fillId="0" borderId="0" xfId="1" applyFont="1"/>
    <xf numFmtId="166" fontId="5" fillId="3" borderId="1" xfId="1" applyFont="1" applyFill="1" applyBorder="1"/>
    <xf numFmtId="0" fontId="12" fillId="0" borderId="5" xfId="0" applyFont="1" applyFill="1" applyBorder="1" applyAlignment="1">
      <alignment horizontal="left"/>
    </xf>
    <xf numFmtId="167" fontId="12" fillId="3" borderId="1" xfId="0" applyNumberFormat="1" applyFont="1" applyFill="1" applyBorder="1" applyAlignment="1">
      <alignment horizontal="center" vertical="center"/>
    </xf>
    <xf numFmtId="166" fontId="14" fillId="0" borderId="1" xfId="1" applyFont="1" applyBorder="1"/>
    <xf numFmtId="166" fontId="15" fillId="0" borderId="1" xfId="1" applyFont="1" applyBorder="1" applyAlignment="1">
      <alignment horizontal="right"/>
    </xf>
    <xf numFmtId="166" fontId="14" fillId="4" borderId="1" xfId="1" applyFont="1" applyFill="1" applyBorder="1"/>
    <xf numFmtId="0" fontId="7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14" fontId="12" fillId="0" borderId="1" xfId="0" applyNumberFormat="1" applyFont="1" applyFill="1" applyBorder="1" applyAlignment="1">
      <alignment horizontal="center" vertical="center"/>
    </xf>
    <xf numFmtId="0" fontId="17" fillId="4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68" fontId="13" fillId="0" borderId="1" xfId="1" applyNumberFormat="1" applyFont="1" applyFill="1" applyBorder="1"/>
    <xf numFmtId="165" fontId="0" fillId="0" borderId="0" xfId="0" applyNumberFormat="1"/>
    <xf numFmtId="0" fontId="3" fillId="0" borderId="0" xfId="0" applyFont="1" applyAlignment="1">
      <alignment horizontal="center" vertical="center"/>
    </xf>
  </cellXfs>
  <cellStyles count="6">
    <cellStyle name="Euro" xfId="2"/>
    <cellStyle name="Millares 9" xfId="4"/>
    <cellStyle name="Moneda" xfId="1" builtinId="4"/>
    <cellStyle name="Normal" xfId="0" builtinId="0"/>
    <cellStyle name="Normal 2" xfId="3"/>
    <cellStyle name="Normal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66675</xdr:colOff>
      <xdr:row>4</xdr:row>
      <xdr:rowOff>95250</xdr:rowOff>
    </xdr:to>
    <xdr:pic>
      <xdr:nvPicPr>
        <xdr:cNvPr id="2" name="1 Imagen" descr="transparente_version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5" name="4 Imagen" descr="HOSPITAL PROVINCIAL NUESTRA SEÑORA DE REGLA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1028701</xdr:colOff>
      <xdr:row>60</xdr:row>
      <xdr:rowOff>114300</xdr:rowOff>
    </xdr:from>
    <xdr:to>
      <xdr:col>2</xdr:col>
      <xdr:colOff>2352675</xdr:colOff>
      <xdr:row>65</xdr:row>
      <xdr:rowOff>133350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6" y="16687800"/>
          <a:ext cx="2847974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3343276</xdr:colOff>
      <xdr:row>60</xdr:row>
      <xdr:rowOff>85726</xdr:rowOff>
    </xdr:from>
    <xdr:to>
      <xdr:col>4</xdr:col>
      <xdr:colOff>228600</xdr:colOff>
      <xdr:row>64</xdr:row>
      <xdr:rowOff>76201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1" y="16659226"/>
          <a:ext cx="2828924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409575</xdr:colOff>
      <xdr:row>4</xdr:row>
      <xdr:rowOff>95250</xdr:rowOff>
    </xdr:to>
    <xdr:pic>
      <xdr:nvPicPr>
        <xdr:cNvPr id="2" name="1 Imagen" descr="transparente_version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3" name="2 Imagen" descr="HOSPITAL PROVINCIAL NUESTRA SEÑORA DE REGLA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352425</xdr:colOff>
      <xdr:row>27</xdr:row>
      <xdr:rowOff>57150</xdr:rowOff>
    </xdr:from>
    <xdr:to>
      <xdr:col>2</xdr:col>
      <xdr:colOff>2019299</xdr:colOff>
      <xdr:row>33</xdr:row>
      <xdr:rowOff>132533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5715000"/>
          <a:ext cx="2847974" cy="1227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2295525</xdr:colOff>
      <xdr:row>27</xdr:row>
      <xdr:rowOff>171450</xdr:rowOff>
    </xdr:from>
    <xdr:to>
      <xdr:col>4</xdr:col>
      <xdr:colOff>704849</xdr:colOff>
      <xdr:row>31</xdr:row>
      <xdr:rowOff>123825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5829300"/>
          <a:ext cx="2828924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topLeftCell="A37" workbookViewId="0">
      <selection activeCell="G65" sqref="G65"/>
    </sheetView>
  </sheetViews>
  <sheetFormatPr baseColWidth="10" defaultRowHeight="15" x14ac:dyDescent="0.25"/>
  <cols>
    <col min="1" max="1" width="12.7109375" customWidth="1"/>
    <col min="2" max="2" width="22.85546875" customWidth="1"/>
    <col min="3" max="3" width="68.570312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36" t="s">
        <v>8</v>
      </c>
      <c r="B1" s="36"/>
      <c r="C1" s="36"/>
      <c r="D1" s="36"/>
      <c r="E1" s="36"/>
      <c r="F1" s="36"/>
    </row>
    <row r="2" spans="1:6" ht="16.5" customHeight="1" x14ac:dyDescent="0.25">
      <c r="A2" s="36" t="s">
        <v>9</v>
      </c>
      <c r="B2" s="36"/>
      <c r="C2" s="36"/>
      <c r="D2" s="36"/>
      <c r="E2" s="36"/>
      <c r="F2" s="36"/>
    </row>
    <row r="3" spans="1:6" x14ac:dyDescent="0.25">
      <c r="A3" s="36" t="s">
        <v>7</v>
      </c>
      <c r="B3" s="36"/>
      <c r="C3" s="36"/>
      <c r="D3" s="36"/>
      <c r="E3" s="36"/>
      <c r="F3" s="36"/>
    </row>
    <row r="4" spans="1:6" x14ac:dyDescent="0.25">
      <c r="A4" s="36" t="s">
        <v>27</v>
      </c>
      <c r="B4" s="36"/>
      <c r="C4" s="36"/>
      <c r="D4" s="36"/>
      <c r="E4" s="36"/>
      <c r="F4" s="36"/>
    </row>
    <row r="5" spans="1:6" x14ac:dyDescent="0.25">
      <c r="E5" s="2"/>
    </row>
    <row r="6" spans="1:6" x14ac:dyDescent="0.25">
      <c r="B6" s="2" t="s">
        <v>11</v>
      </c>
      <c r="E6" s="1" t="s">
        <v>6</v>
      </c>
      <c r="F6" s="13">
        <v>3018110.64</v>
      </c>
    </row>
    <row r="7" spans="1:6" ht="15.75" thickBot="1" x14ac:dyDescent="0.3"/>
    <row r="8" spans="1:6" ht="36.75" customHeight="1" x14ac:dyDescent="0.25">
      <c r="A8" s="3" t="s">
        <v>0</v>
      </c>
      <c r="B8" s="31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5.75" x14ac:dyDescent="0.25">
      <c r="A9" s="16">
        <v>44746</v>
      </c>
      <c r="B9" s="32">
        <v>2768936937</v>
      </c>
      <c r="C9" s="26" t="s">
        <v>31</v>
      </c>
      <c r="D9" s="24"/>
      <c r="E9" s="34">
        <v>25000</v>
      </c>
      <c r="F9" s="7">
        <f>F6-E9</f>
        <v>2993110.64</v>
      </c>
    </row>
    <row r="10" spans="1:6" ht="15.75" x14ac:dyDescent="0.25">
      <c r="A10" s="16">
        <v>44747</v>
      </c>
      <c r="B10" s="32">
        <v>27180236692</v>
      </c>
      <c r="C10" s="26" t="s">
        <v>32</v>
      </c>
      <c r="D10" s="24"/>
      <c r="E10" s="34">
        <v>750</v>
      </c>
      <c r="F10" s="7">
        <f>F9-E10</f>
        <v>2992360.64</v>
      </c>
    </row>
    <row r="11" spans="1:6" ht="15.75" x14ac:dyDescent="0.25">
      <c r="A11" s="16">
        <v>44747</v>
      </c>
      <c r="B11" s="22">
        <v>27180263019</v>
      </c>
      <c r="C11" s="26" t="s">
        <v>33</v>
      </c>
      <c r="D11" s="24"/>
      <c r="E11" s="34">
        <v>161553.78</v>
      </c>
      <c r="F11" s="7">
        <f t="shared" ref="F11:F20" si="0">F10-E11</f>
        <v>2830806.8600000003</v>
      </c>
    </row>
    <row r="12" spans="1:6" ht="15.75" x14ac:dyDescent="0.25">
      <c r="A12" s="16">
        <v>44749</v>
      </c>
      <c r="B12" s="22">
        <v>27199971338</v>
      </c>
      <c r="C12" s="26" t="s">
        <v>34</v>
      </c>
      <c r="D12" s="24"/>
      <c r="E12" s="34">
        <v>1800</v>
      </c>
      <c r="F12" s="7">
        <f t="shared" si="0"/>
        <v>2829006.8600000003</v>
      </c>
    </row>
    <row r="13" spans="1:6" ht="15.75" x14ac:dyDescent="0.25">
      <c r="A13" s="16">
        <v>44749</v>
      </c>
      <c r="B13" s="22">
        <v>27200003017</v>
      </c>
      <c r="C13" s="26" t="s">
        <v>35</v>
      </c>
      <c r="D13" s="24"/>
      <c r="E13" s="34">
        <v>5600</v>
      </c>
      <c r="F13" s="7">
        <f t="shared" si="0"/>
        <v>2823406.8600000003</v>
      </c>
    </row>
    <row r="14" spans="1:6" ht="15.75" x14ac:dyDescent="0.25">
      <c r="A14" s="16">
        <v>44749</v>
      </c>
      <c r="B14" s="22">
        <v>27200063248</v>
      </c>
      <c r="C14" s="26" t="s">
        <v>36</v>
      </c>
      <c r="D14" s="24"/>
      <c r="E14" s="34">
        <v>750</v>
      </c>
      <c r="F14" s="7">
        <f t="shared" si="0"/>
        <v>2822656.8600000003</v>
      </c>
    </row>
    <row r="15" spans="1:6" ht="15.75" x14ac:dyDescent="0.25">
      <c r="A15" s="16">
        <v>44749</v>
      </c>
      <c r="B15" s="22">
        <v>27200924222</v>
      </c>
      <c r="C15" s="26" t="s">
        <v>37</v>
      </c>
      <c r="D15" s="24"/>
      <c r="E15" s="34">
        <v>18620</v>
      </c>
      <c r="F15" s="7">
        <f t="shared" si="0"/>
        <v>2804036.8600000003</v>
      </c>
    </row>
    <row r="16" spans="1:6" ht="15.75" x14ac:dyDescent="0.25">
      <c r="A16" s="16">
        <v>44749</v>
      </c>
      <c r="B16" s="22">
        <v>27201001918</v>
      </c>
      <c r="C16" s="26" t="s">
        <v>38</v>
      </c>
      <c r="D16" s="24"/>
      <c r="E16" s="34">
        <v>4200</v>
      </c>
      <c r="F16" s="7">
        <f t="shared" si="0"/>
        <v>2799836.8600000003</v>
      </c>
    </row>
    <row r="17" spans="1:6" ht="15.75" x14ac:dyDescent="0.25">
      <c r="A17" s="16">
        <v>44749</v>
      </c>
      <c r="B17" s="22">
        <v>27201215983</v>
      </c>
      <c r="C17" s="26" t="s">
        <v>39</v>
      </c>
      <c r="D17" s="24"/>
      <c r="E17" s="34">
        <v>9800</v>
      </c>
      <c r="F17" s="7">
        <f t="shared" si="0"/>
        <v>2790036.8600000003</v>
      </c>
    </row>
    <row r="18" spans="1:6" ht="15.75" x14ac:dyDescent="0.25">
      <c r="A18" s="16">
        <v>44749</v>
      </c>
      <c r="B18" s="22">
        <v>27201405452</v>
      </c>
      <c r="C18" s="26" t="s">
        <v>40</v>
      </c>
      <c r="D18" s="24"/>
      <c r="E18" s="34">
        <v>14364</v>
      </c>
      <c r="F18" s="7">
        <f t="shared" si="0"/>
        <v>2775672.8600000003</v>
      </c>
    </row>
    <row r="19" spans="1:6" ht="15.75" x14ac:dyDescent="0.25">
      <c r="A19" s="16">
        <v>44749</v>
      </c>
      <c r="B19" s="22">
        <v>27201272688</v>
      </c>
      <c r="C19" s="26" t="s">
        <v>41</v>
      </c>
      <c r="D19" s="24"/>
      <c r="E19" s="34">
        <v>15698.75</v>
      </c>
      <c r="F19" s="7">
        <f t="shared" si="0"/>
        <v>2759974.1100000003</v>
      </c>
    </row>
    <row r="20" spans="1:6" ht="15.75" x14ac:dyDescent="0.25">
      <c r="A20" s="16">
        <v>44750</v>
      </c>
      <c r="B20" s="22">
        <v>27211728913</v>
      </c>
      <c r="C20" s="26" t="s">
        <v>37</v>
      </c>
      <c r="D20" s="24"/>
      <c r="E20" s="34">
        <v>18620</v>
      </c>
      <c r="F20" s="7">
        <f t="shared" si="0"/>
        <v>2741354.1100000003</v>
      </c>
    </row>
    <row r="21" spans="1:6" ht="15.75" x14ac:dyDescent="0.25">
      <c r="A21" s="16">
        <v>44769</v>
      </c>
      <c r="B21" s="22" t="s">
        <v>64</v>
      </c>
      <c r="C21" s="26" t="s">
        <v>71</v>
      </c>
      <c r="D21" s="24">
        <v>4949631.3</v>
      </c>
      <c r="E21" s="34"/>
      <c r="F21" s="7">
        <f>F20+D21</f>
        <v>7690985.4100000001</v>
      </c>
    </row>
    <row r="22" spans="1:6" ht="15.75" x14ac:dyDescent="0.25">
      <c r="A22" s="16">
        <v>44760</v>
      </c>
      <c r="B22" s="22" t="s">
        <v>65</v>
      </c>
      <c r="C22" s="26" t="s">
        <v>71</v>
      </c>
      <c r="D22" s="24">
        <v>430185.2</v>
      </c>
      <c r="E22" s="34"/>
      <c r="F22" s="7">
        <f t="shared" ref="F22:F27" si="1">F21+D22</f>
        <v>8121170.6100000003</v>
      </c>
    </row>
    <row r="23" spans="1:6" ht="15.75" x14ac:dyDescent="0.25">
      <c r="A23" s="16">
        <v>44769</v>
      </c>
      <c r="B23" s="22" t="s">
        <v>66</v>
      </c>
      <c r="C23" s="26" t="s">
        <v>71</v>
      </c>
      <c r="D23" s="24">
        <v>60000</v>
      </c>
      <c r="E23" s="34"/>
      <c r="F23" s="7">
        <f t="shared" si="1"/>
        <v>8181170.6100000003</v>
      </c>
    </row>
    <row r="24" spans="1:6" ht="15.75" x14ac:dyDescent="0.25">
      <c r="A24" s="16">
        <v>44749</v>
      </c>
      <c r="B24" s="22" t="s">
        <v>67</v>
      </c>
      <c r="C24" s="26" t="s">
        <v>71</v>
      </c>
      <c r="D24" s="24">
        <v>3342.29</v>
      </c>
      <c r="E24" s="34"/>
      <c r="F24" s="7">
        <f t="shared" si="1"/>
        <v>8184512.9000000004</v>
      </c>
    </row>
    <row r="25" spans="1:6" ht="15.75" x14ac:dyDescent="0.25">
      <c r="A25" s="16">
        <v>44761</v>
      </c>
      <c r="B25" s="22" t="s">
        <v>68</v>
      </c>
      <c r="C25" s="26" t="s">
        <v>71</v>
      </c>
      <c r="D25" s="24">
        <v>1729.26</v>
      </c>
      <c r="E25" s="34"/>
      <c r="F25" s="7">
        <f t="shared" si="1"/>
        <v>8186242.1600000001</v>
      </c>
    </row>
    <row r="26" spans="1:6" ht="15.75" x14ac:dyDescent="0.25">
      <c r="A26" s="16">
        <v>44761</v>
      </c>
      <c r="B26" s="22" t="s">
        <v>69</v>
      </c>
      <c r="C26" s="26" t="s">
        <v>72</v>
      </c>
      <c r="D26" s="24">
        <v>16000</v>
      </c>
      <c r="E26" s="34"/>
      <c r="F26" s="7">
        <f t="shared" si="1"/>
        <v>8202242.1600000001</v>
      </c>
    </row>
    <row r="27" spans="1:6" ht="15.75" x14ac:dyDescent="0.25">
      <c r="A27" s="16">
        <v>44761</v>
      </c>
      <c r="B27" s="22" t="s">
        <v>70</v>
      </c>
      <c r="C27" s="26" t="s">
        <v>72</v>
      </c>
      <c r="D27" s="24">
        <v>20000</v>
      </c>
      <c r="E27" s="34"/>
      <c r="F27" s="7">
        <f t="shared" si="1"/>
        <v>8222242.1600000001</v>
      </c>
    </row>
    <row r="28" spans="1:6" ht="15.75" x14ac:dyDescent="0.25">
      <c r="A28" s="16">
        <v>44756</v>
      </c>
      <c r="B28" s="22">
        <v>27267190515</v>
      </c>
      <c r="C28" s="26" t="s">
        <v>42</v>
      </c>
      <c r="D28" s="24"/>
      <c r="E28" s="34">
        <v>6850</v>
      </c>
      <c r="F28" s="7">
        <f>F27-E28</f>
        <v>8215392.1600000001</v>
      </c>
    </row>
    <row r="29" spans="1:6" ht="15.75" x14ac:dyDescent="0.25">
      <c r="A29" s="16">
        <v>44756</v>
      </c>
      <c r="B29" s="22">
        <v>27267250642</v>
      </c>
      <c r="C29" s="26" t="s">
        <v>43</v>
      </c>
      <c r="D29" s="24"/>
      <c r="E29" s="34">
        <v>2373</v>
      </c>
      <c r="F29" s="7">
        <f t="shared" ref="F29:F58" si="2">F28-E29</f>
        <v>8213019.1600000001</v>
      </c>
    </row>
    <row r="30" spans="1:6" ht="15.75" x14ac:dyDescent="0.25">
      <c r="A30" s="16">
        <v>44761</v>
      </c>
      <c r="B30" s="22">
        <v>27320810024</v>
      </c>
      <c r="C30" s="26" t="s">
        <v>44</v>
      </c>
      <c r="D30" s="24"/>
      <c r="E30" s="34">
        <v>750</v>
      </c>
      <c r="F30" s="7">
        <f t="shared" si="2"/>
        <v>8212269.1600000001</v>
      </c>
    </row>
    <row r="31" spans="1:6" ht="15.75" x14ac:dyDescent="0.25">
      <c r="A31" s="16">
        <v>44761</v>
      </c>
      <c r="B31" s="22">
        <v>27320829803</v>
      </c>
      <c r="C31" s="26" t="s">
        <v>35</v>
      </c>
      <c r="D31" s="24"/>
      <c r="E31" s="34">
        <v>4200</v>
      </c>
      <c r="F31" s="7">
        <f t="shared" si="2"/>
        <v>8208069.1600000001</v>
      </c>
    </row>
    <row r="32" spans="1:6" ht="15.75" x14ac:dyDescent="0.25">
      <c r="A32" s="16">
        <v>44761</v>
      </c>
      <c r="B32" s="22">
        <v>27320793346</v>
      </c>
      <c r="C32" s="26" t="s">
        <v>45</v>
      </c>
      <c r="D32" s="24"/>
      <c r="E32" s="34">
        <v>2800</v>
      </c>
      <c r="F32" s="7">
        <f t="shared" si="2"/>
        <v>8205269.1600000001</v>
      </c>
    </row>
    <row r="33" spans="1:6" ht="15.75" x14ac:dyDescent="0.25">
      <c r="A33" s="16">
        <v>44762</v>
      </c>
      <c r="B33" s="22">
        <v>27333341303</v>
      </c>
      <c r="C33" s="26" t="s">
        <v>46</v>
      </c>
      <c r="D33" s="24"/>
      <c r="E33" s="34">
        <v>6370</v>
      </c>
      <c r="F33" s="7">
        <f t="shared" si="2"/>
        <v>8198899.1600000001</v>
      </c>
    </row>
    <row r="34" spans="1:6" ht="15.75" x14ac:dyDescent="0.25">
      <c r="A34" s="16">
        <v>44769</v>
      </c>
      <c r="B34" s="22">
        <v>27427358436</v>
      </c>
      <c r="C34" s="26" t="s">
        <v>47</v>
      </c>
      <c r="D34" s="24"/>
      <c r="E34" s="34">
        <v>38635.47</v>
      </c>
      <c r="F34" s="7">
        <f t="shared" si="2"/>
        <v>8160263.6900000004</v>
      </c>
    </row>
    <row r="35" spans="1:6" ht="15.75" x14ac:dyDescent="0.25">
      <c r="A35" s="16">
        <v>44769</v>
      </c>
      <c r="B35" s="22">
        <v>27427312344</v>
      </c>
      <c r="C35" s="26" t="s">
        <v>48</v>
      </c>
      <c r="D35" s="24"/>
      <c r="E35" s="34">
        <v>14400</v>
      </c>
      <c r="F35" s="7">
        <f t="shared" si="2"/>
        <v>8145863.6900000004</v>
      </c>
    </row>
    <row r="36" spans="1:6" ht="15.75" x14ac:dyDescent="0.25">
      <c r="A36" s="16">
        <v>44769</v>
      </c>
      <c r="B36" s="22">
        <v>27414608582</v>
      </c>
      <c r="C36" s="26" t="s">
        <v>49</v>
      </c>
      <c r="D36" s="24"/>
      <c r="E36" s="34">
        <v>34115.47</v>
      </c>
      <c r="F36" s="7">
        <f t="shared" si="2"/>
        <v>8111748.2200000007</v>
      </c>
    </row>
    <row r="37" spans="1:6" ht="15.75" x14ac:dyDescent="0.25">
      <c r="A37" s="16">
        <v>44770</v>
      </c>
      <c r="B37" s="22">
        <v>27445180553</v>
      </c>
      <c r="C37" s="26" t="s">
        <v>50</v>
      </c>
      <c r="D37" s="24"/>
      <c r="E37" s="34">
        <v>242520.2</v>
      </c>
      <c r="F37" s="7">
        <f t="shared" si="2"/>
        <v>7869228.0200000005</v>
      </c>
    </row>
    <row r="38" spans="1:6" ht="15.75" x14ac:dyDescent="0.25">
      <c r="A38" s="16">
        <v>44770</v>
      </c>
      <c r="B38" s="22">
        <v>27444607105</v>
      </c>
      <c r="C38" s="26" t="s">
        <v>51</v>
      </c>
      <c r="D38" s="24"/>
      <c r="E38" s="34">
        <v>982781.8</v>
      </c>
      <c r="F38" s="7">
        <f t="shared" si="2"/>
        <v>6886446.2200000007</v>
      </c>
    </row>
    <row r="39" spans="1:6" ht="15.75" x14ac:dyDescent="0.25">
      <c r="A39" s="16">
        <v>44770</v>
      </c>
      <c r="B39" s="22">
        <v>27445612985</v>
      </c>
      <c r="C39" s="26" t="s">
        <v>52</v>
      </c>
      <c r="D39" s="24"/>
      <c r="E39" s="34">
        <v>552672.63</v>
      </c>
      <c r="F39" s="7">
        <f t="shared" si="2"/>
        <v>6333773.5900000008</v>
      </c>
    </row>
    <row r="40" spans="1:6" ht="15.75" x14ac:dyDescent="0.25">
      <c r="A40" s="16">
        <v>44770</v>
      </c>
      <c r="B40" s="22">
        <v>27445504145</v>
      </c>
      <c r="C40" s="26" t="s">
        <v>53</v>
      </c>
      <c r="D40" s="24"/>
      <c r="E40" s="34">
        <v>65536.28</v>
      </c>
      <c r="F40" s="7">
        <f t="shared" si="2"/>
        <v>6268237.3100000005</v>
      </c>
    </row>
    <row r="41" spans="1:6" ht="15.75" x14ac:dyDescent="0.25">
      <c r="A41" s="16">
        <v>44770</v>
      </c>
      <c r="B41" s="22">
        <v>27445096244</v>
      </c>
      <c r="C41" s="26" t="s">
        <v>54</v>
      </c>
      <c r="D41" s="24"/>
      <c r="E41" s="34">
        <v>329815.40000000002</v>
      </c>
      <c r="F41" s="7">
        <f t="shared" si="2"/>
        <v>5938421.9100000001</v>
      </c>
    </row>
    <row r="42" spans="1:6" ht="15.75" x14ac:dyDescent="0.25">
      <c r="A42" s="16">
        <v>44770</v>
      </c>
      <c r="B42" s="22">
        <v>27445233290</v>
      </c>
      <c r="C42" s="26" t="s">
        <v>55</v>
      </c>
      <c r="D42" s="12"/>
      <c r="E42" s="34">
        <v>296230.64</v>
      </c>
      <c r="F42" s="7">
        <f t="shared" si="2"/>
        <v>5642191.2700000005</v>
      </c>
    </row>
    <row r="43" spans="1:6" ht="15.75" x14ac:dyDescent="0.25">
      <c r="A43" s="16">
        <v>44770</v>
      </c>
      <c r="B43" s="33">
        <v>27445392464</v>
      </c>
      <c r="C43" s="26" t="s">
        <v>56</v>
      </c>
      <c r="D43" s="12"/>
      <c r="E43" s="34">
        <v>25000</v>
      </c>
      <c r="F43" s="7">
        <f t="shared" si="2"/>
        <v>5617191.2700000005</v>
      </c>
    </row>
    <row r="44" spans="1:6" ht="15.75" x14ac:dyDescent="0.25">
      <c r="A44" s="16">
        <v>44770</v>
      </c>
      <c r="B44" s="33"/>
      <c r="C44" s="26" t="s">
        <v>57</v>
      </c>
      <c r="D44" s="12"/>
      <c r="E44" s="34">
        <v>363600</v>
      </c>
      <c r="F44" s="7">
        <f t="shared" si="2"/>
        <v>5253591.2700000005</v>
      </c>
    </row>
    <row r="45" spans="1:6" ht="15.75" x14ac:dyDescent="0.25">
      <c r="A45" s="16">
        <v>44770</v>
      </c>
      <c r="B45" s="33"/>
      <c r="C45" s="26" t="s">
        <v>57</v>
      </c>
      <c r="D45" s="12"/>
      <c r="E45" s="34">
        <v>530500</v>
      </c>
      <c r="F45" s="7">
        <f t="shared" si="2"/>
        <v>4723091.2700000005</v>
      </c>
    </row>
    <row r="46" spans="1:6" ht="15.75" x14ac:dyDescent="0.25">
      <c r="A46" s="16">
        <v>44770</v>
      </c>
      <c r="B46" s="33">
        <v>27445325157</v>
      </c>
      <c r="C46" s="26" t="s">
        <v>58</v>
      </c>
      <c r="D46" s="12"/>
      <c r="E46" s="34">
        <v>4018</v>
      </c>
      <c r="F46" s="7">
        <f t="shared" si="2"/>
        <v>4719073.2700000005</v>
      </c>
    </row>
    <row r="47" spans="1:6" ht="15.75" x14ac:dyDescent="0.25">
      <c r="A47" s="16">
        <v>44770</v>
      </c>
      <c r="B47" s="33">
        <v>27445944340</v>
      </c>
      <c r="C47" s="26" t="s">
        <v>59</v>
      </c>
      <c r="D47" s="12"/>
      <c r="E47" s="34">
        <v>15000</v>
      </c>
      <c r="F47" s="7">
        <f t="shared" si="2"/>
        <v>4704073.2700000005</v>
      </c>
    </row>
    <row r="48" spans="1:6" ht="15.75" x14ac:dyDescent="0.25">
      <c r="A48" s="16">
        <v>44770</v>
      </c>
      <c r="B48" s="33">
        <v>27445944938</v>
      </c>
      <c r="C48" s="26" t="s">
        <v>59</v>
      </c>
      <c r="D48" s="12"/>
      <c r="E48" s="34">
        <v>15000</v>
      </c>
      <c r="F48" s="7">
        <f t="shared" si="2"/>
        <v>4689073.2700000005</v>
      </c>
    </row>
    <row r="49" spans="1:6" ht="15.75" x14ac:dyDescent="0.25">
      <c r="A49" s="16">
        <v>44770</v>
      </c>
      <c r="B49" s="33">
        <v>27445945551</v>
      </c>
      <c r="C49" s="26" t="s">
        <v>59</v>
      </c>
      <c r="D49" s="12"/>
      <c r="E49" s="34">
        <v>10000</v>
      </c>
      <c r="F49" s="7">
        <f t="shared" si="2"/>
        <v>4679073.2700000005</v>
      </c>
    </row>
    <row r="50" spans="1:6" ht="15.75" x14ac:dyDescent="0.25">
      <c r="A50" s="16">
        <v>44770</v>
      </c>
      <c r="B50" s="33">
        <v>27446026101</v>
      </c>
      <c r="C50" s="26" t="s">
        <v>59</v>
      </c>
      <c r="D50" s="12"/>
      <c r="E50" s="34">
        <v>19000</v>
      </c>
      <c r="F50" s="7">
        <f t="shared" si="2"/>
        <v>4660073.2700000005</v>
      </c>
    </row>
    <row r="51" spans="1:6" ht="15.75" x14ac:dyDescent="0.25">
      <c r="A51" s="16">
        <v>44770</v>
      </c>
      <c r="B51" s="33">
        <v>27446026715</v>
      </c>
      <c r="C51" s="26" t="s">
        <v>59</v>
      </c>
      <c r="D51" s="12"/>
      <c r="E51" s="34">
        <v>25000</v>
      </c>
      <c r="F51" s="7">
        <f t="shared" si="2"/>
        <v>4635073.2700000005</v>
      </c>
    </row>
    <row r="52" spans="1:6" ht="15.75" x14ac:dyDescent="0.25">
      <c r="A52" s="16">
        <v>44770</v>
      </c>
      <c r="B52" s="33">
        <v>27446027485</v>
      </c>
      <c r="C52" s="26" t="s">
        <v>59</v>
      </c>
      <c r="D52" s="12"/>
      <c r="E52" s="34">
        <v>25000</v>
      </c>
      <c r="F52" s="7">
        <f t="shared" si="2"/>
        <v>4610073.2700000005</v>
      </c>
    </row>
    <row r="53" spans="1:6" ht="15.75" x14ac:dyDescent="0.25">
      <c r="A53" s="16">
        <v>44770</v>
      </c>
      <c r="B53" s="33"/>
      <c r="C53" s="26" t="s">
        <v>60</v>
      </c>
      <c r="D53" s="12"/>
      <c r="E53" s="34">
        <v>122009.66</v>
      </c>
      <c r="F53" s="7">
        <f t="shared" si="2"/>
        <v>4488063.6100000003</v>
      </c>
    </row>
    <row r="54" spans="1:6" ht="15.75" x14ac:dyDescent="0.25">
      <c r="A54" s="16">
        <v>44771</v>
      </c>
      <c r="B54" s="33">
        <v>27461096898</v>
      </c>
      <c r="C54" s="26" t="s">
        <v>61</v>
      </c>
      <c r="D54" s="12"/>
      <c r="E54" s="34">
        <v>63432.55</v>
      </c>
      <c r="F54" s="7">
        <f t="shared" si="2"/>
        <v>4424631.0600000005</v>
      </c>
    </row>
    <row r="55" spans="1:6" ht="15.75" x14ac:dyDescent="0.25">
      <c r="A55" s="16">
        <v>44771</v>
      </c>
      <c r="B55" s="33">
        <v>27460612751</v>
      </c>
      <c r="C55" s="26" t="s">
        <v>62</v>
      </c>
      <c r="D55" s="12"/>
      <c r="E55" s="34">
        <v>29394.12</v>
      </c>
      <c r="F55" s="7">
        <f t="shared" si="2"/>
        <v>4395236.9400000004</v>
      </c>
    </row>
    <row r="56" spans="1:6" ht="15.75" x14ac:dyDescent="0.25">
      <c r="A56" s="16">
        <v>44771</v>
      </c>
      <c r="B56" s="33">
        <v>27460824221</v>
      </c>
      <c r="C56" s="26" t="s">
        <v>63</v>
      </c>
      <c r="D56" s="12"/>
      <c r="E56" s="34">
        <v>19500</v>
      </c>
      <c r="F56" s="7">
        <f t="shared" si="2"/>
        <v>4375736.9400000004</v>
      </c>
    </row>
    <row r="57" spans="1:6" ht="15.75" x14ac:dyDescent="0.25">
      <c r="A57" s="16">
        <v>44741</v>
      </c>
      <c r="B57" s="33">
        <v>27112601949</v>
      </c>
      <c r="C57" s="26" t="s">
        <v>26</v>
      </c>
      <c r="D57" s="12"/>
      <c r="E57" s="34">
        <v>1764</v>
      </c>
      <c r="F57" s="7">
        <f t="shared" si="2"/>
        <v>4373972.9400000004</v>
      </c>
    </row>
    <row r="58" spans="1:6" ht="15.75" x14ac:dyDescent="0.25">
      <c r="A58" s="16">
        <v>44742</v>
      </c>
      <c r="B58" s="22"/>
      <c r="C58" s="26" t="s">
        <v>18</v>
      </c>
      <c r="D58" s="12"/>
      <c r="E58" s="34">
        <v>6968.59</v>
      </c>
      <c r="F58" s="7">
        <f t="shared" si="2"/>
        <v>4367004.3500000006</v>
      </c>
    </row>
    <row r="59" spans="1:6" ht="15.75" x14ac:dyDescent="0.25">
      <c r="A59" s="16"/>
      <c r="B59" s="22"/>
      <c r="C59" s="17"/>
      <c r="D59" s="12"/>
      <c r="E59" s="20"/>
      <c r="F59" s="8"/>
    </row>
    <row r="60" spans="1:6" ht="20.25" x14ac:dyDescent="0.55000000000000004">
      <c r="A60" s="11"/>
      <c r="B60" s="10"/>
      <c r="C60" s="14" t="s">
        <v>12</v>
      </c>
      <c r="D60" s="12">
        <f>SUM(D9:D59)</f>
        <v>5480888.0499999998</v>
      </c>
      <c r="E60" s="12">
        <f>SUM(E9:E59)</f>
        <v>4131994.34</v>
      </c>
      <c r="F60" s="25">
        <f>F58</f>
        <v>4367004.3500000006</v>
      </c>
    </row>
    <row r="62" spans="1:6" ht="15.75" x14ac:dyDescent="0.25">
      <c r="B62" s="15"/>
      <c r="D62" s="15" t="s">
        <v>13</v>
      </c>
      <c r="F62" s="18"/>
    </row>
    <row r="63" spans="1:6" x14ac:dyDescent="0.25">
      <c r="D63" t="s">
        <v>14</v>
      </c>
    </row>
    <row r="64" spans="1:6" x14ac:dyDescent="0.25">
      <c r="D64" t="s">
        <v>15</v>
      </c>
      <c r="F64" s="18"/>
    </row>
    <row r="66" spans="4:6" x14ac:dyDescent="0.25">
      <c r="F66" s="19"/>
    </row>
    <row r="67" spans="4:6" x14ac:dyDescent="0.25">
      <c r="F67" s="19"/>
    </row>
    <row r="68" spans="4:6" x14ac:dyDescent="0.25">
      <c r="D68" s="19"/>
      <c r="E68" s="19"/>
      <c r="F68" s="19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7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A16" workbookViewId="0">
      <selection activeCell="H28" sqref="H28"/>
    </sheetView>
  </sheetViews>
  <sheetFormatPr baseColWidth="10" defaultRowHeight="15" x14ac:dyDescent="0.25"/>
  <cols>
    <col min="1" max="1" width="12.7109375" customWidth="1"/>
    <col min="2" max="2" width="17.7109375" customWidth="1"/>
    <col min="3" max="3" width="45.710937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36" t="s">
        <v>8</v>
      </c>
      <c r="B1" s="36"/>
      <c r="C1" s="36"/>
      <c r="D1" s="36"/>
      <c r="E1" s="36"/>
      <c r="F1" s="36"/>
    </row>
    <row r="2" spans="1:6" ht="16.5" customHeight="1" x14ac:dyDescent="0.25">
      <c r="A2" s="36" t="s">
        <v>9</v>
      </c>
      <c r="B2" s="36"/>
      <c r="C2" s="36"/>
      <c r="D2" s="36"/>
      <c r="E2" s="36"/>
      <c r="F2" s="36"/>
    </row>
    <row r="3" spans="1:6" x14ac:dyDescent="0.25">
      <c r="A3" s="36" t="s">
        <v>17</v>
      </c>
      <c r="B3" s="36"/>
      <c r="C3" s="36"/>
      <c r="D3" s="36"/>
      <c r="E3" s="36"/>
      <c r="F3" s="36"/>
    </row>
    <row r="4" spans="1:6" x14ac:dyDescent="0.25">
      <c r="A4" s="36" t="s">
        <v>27</v>
      </c>
      <c r="B4" s="36"/>
      <c r="C4" s="36"/>
      <c r="D4" s="36"/>
      <c r="E4" s="36"/>
      <c r="F4" s="36"/>
    </row>
    <row r="6" spans="1:6" x14ac:dyDescent="0.25">
      <c r="B6" s="2" t="s">
        <v>10</v>
      </c>
      <c r="E6" s="1" t="s">
        <v>6</v>
      </c>
      <c r="F6" s="13">
        <v>3865.1600000002131</v>
      </c>
    </row>
    <row r="7" spans="1:6" ht="15.75" thickBot="1" x14ac:dyDescent="0.3"/>
    <row r="8" spans="1:6" ht="36.75" customHeight="1" x14ac:dyDescent="0.25">
      <c r="A8" s="3" t="s">
        <v>0</v>
      </c>
      <c r="B8" s="4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8.75" customHeight="1" thickBot="1" x14ac:dyDescent="0.3">
      <c r="A9" s="16">
        <v>44770</v>
      </c>
      <c r="B9" s="9" t="s">
        <v>30</v>
      </c>
      <c r="C9" s="21" t="s">
        <v>22</v>
      </c>
      <c r="D9" s="12">
        <v>3588303.1500000004</v>
      </c>
      <c r="E9" s="7"/>
      <c r="F9" s="7">
        <f>F6+D9</f>
        <v>3592168.3100000005</v>
      </c>
    </row>
    <row r="10" spans="1:6" ht="18.75" customHeight="1" x14ac:dyDescent="0.25">
      <c r="A10" s="28">
        <v>44753</v>
      </c>
      <c r="B10" s="29">
        <v>27233312886</v>
      </c>
      <c r="C10" s="27" t="s">
        <v>19</v>
      </c>
      <c r="D10" s="8"/>
      <c r="E10" s="7">
        <v>288196.33150000003</v>
      </c>
      <c r="F10" s="7">
        <f>F9-E10</f>
        <v>3303971.9785000007</v>
      </c>
    </row>
    <row r="11" spans="1:6" ht="18.75" customHeight="1" x14ac:dyDescent="0.25">
      <c r="A11" s="28">
        <v>44753</v>
      </c>
      <c r="B11" s="29">
        <v>27233350984</v>
      </c>
      <c r="C11" s="27" t="s">
        <v>23</v>
      </c>
      <c r="D11" s="8"/>
      <c r="E11" s="7">
        <v>50000</v>
      </c>
      <c r="F11" s="7">
        <f t="shared" ref="F11:F24" si="0">F10-E11</f>
        <v>3253971.9785000007</v>
      </c>
    </row>
    <row r="12" spans="1:6" ht="18.75" customHeight="1" x14ac:dyDescent="0.25">
      <c r="A12" s="28">
        <v>44753</v>
      </c>
      <c r="B12" s="29">
        <v>27233383528</v>
      </c>
      <c r="C12" s="27" t="s">
        <v>24</v>
      </c>
      <c r="D12" s="8"/>
      <c r="E12" s="7">
        <v>95396.568499999994</v>
      </c>
      <c r="F12" s="7">
        <f t="shared" si="0"/>
        <v>3158575.4100000006</v>
      </c>
    </row>
    <row r="13" spans="1:6" ht="18.75" customHeight="1" x14ac:dyDescent="0.25">
      <c r="A13" s="28">
        <v>44753</v>
      </c>
      <c r="B13" s="29">
        <v>27233420122</v>
      </c>
      <c r="C13" s="27" t="s">
        <v>21</v>
      </c>
      <c r="D13" s="8"/>
      <c r="E13" s="7">
        <v>223985.17800000001</v>
      </c>
      <c r="F13" s="7">
        <f t="shared" si="0"/>
        <v>2934590.2320000008</v>
      </c>
    </row>
    <row r="14" spans="1:6" ht="18.75" customHeight="1" x14ac:dyDescent="0.25">
      <c r="A14" s="28">
        <v>44753</v>
      </c>
      <c r="B14" s="29">
        <v>27233340139</v>
      </c>
      <c r="C14" s="27" t="s">
        <v>25</v>
      </c>
      <c r="D14" s="8"/>
      <c r="E14" s="7">
        <v>622450</v>
      </c>
      <c r="F14" s="7">
        <f t="shared" si="0"/>
        <v>2312140.2320000008</v>
      </c>
    </row>
    <row r="15" spans="1:6" ht="18.75" customHeight="1" x14ac:dyDescent="0.25">
      <c r="A15" s="28">
        <v>44753</v>
      </c>
      <c r="B15" s="29">
        <v>27233444227</v>
      </c>
      <c r="C15" s="27" t="s">
        <v>21</v>
      </c>
      <c r="D15" s="8"/>
      <c r="E15" s="7">
        <v>433272.08500000002</v>
      </c>
      <c r="F15" s="7">
        <f t="shared" si="0"/>
        <v>1878868.1470000008</v>
      </c>
    </row>
    <row r="16" spans="1:6" ht="18.75" customHeight="1" x14ac:dyDescent="0.25">
      <c r="A16" s="28">
        <v>44753</v>
      </c>
      <c r="B16" s="29">
        <v>27233597846</v>
      </c>
      <c r="C16" s="27" t="s">
        <v>20</v>
      </c>
      <c r="D16" s="8"/>
      <c r="E16" s="7">
        <v>81207.127000000008</v>
      </c>
      <c r="F16" s="7">
        <f t="shared" si="0"/>
        <v>1797661.0200000007</v>
      </c>
    </row>
    <row r="17" spans="1:6" ht="18.75" customHeight="1" x14ac:dyDescent="0.25">
      <c r="A17" s="28">
        <v>44771</v>
      </c>
      <c r="B17" s="29">
        <v>27462257938</v>
      </c>
      <c r="C17" s="27" t="s">
        <v>19</v>
      </c>
      <c r="D17" s="8"/>
      <c r="E17" s="7">
        <v>377384.31</v>
      </c>
      <c r="F17" s="7">
        <f t="shared" si="0"/>
        <v>1420276.7100000007</v>
      </c>
    </row>
    <row r="18" spans="1:6" ht="18.75" customHeight="1" x14ac:dyDescent="0.25">
      <c r="A18" s="28">
        <v>44771</v>
      </c>
      <c r="B18" s="29">
        <v>27462047904</v>
      </c>
      <c r="C18" s="27" t="s">
        <v>24</v>
      </c>
      <c r="D18" s="8"/>
      <c r="E18" s="7">
        <v>142927.18950000001</v>
      </c>
      <c r="F18" s="7">
        <f t="shared" si="0"/>
        <v>1277349.5205000006</v>
      </c>
    </row>
    <row r="19" spans="1:6" ht="18.75" customHeight="1" x14ac:dyDescent="0.25">
      <c r="A19" s="28">
        <v>44771</v>
      </c>
      <c r="B19" s="29">
        <v>27462121413</v>
      </c>
      <c r="C19" s="27" t="s">
        <v>28</v>
      </c>
      <c r="D19" s="8"/>
      <c r="E19" s="7">
        <v>169157</v>
      </c>
      <c r="F19" s="7">
        <f t="shared" si="0"/>
        <v>1108192.5205000006</v>
      </c>
    </row>
    <row r="20" spans="1:6" ht="18.75" customHeight="1" x14ac:dyDescent="0.25">
      <c r="A20" s="28">
        <v>44771</v>
      </c>
      <c r="B20" s="29">
        <v>27462084520</v>
      </c>
      <c r="C20" s="27" t="s">
        <v>29</v>
      </c>
      <c r="D20" s="8"/>
      <c r="E20" s="7">
        <v>472948.1</v>
      </c>
      <c r="F20" s="7">
        <f t="shared" si="0"/>
        <v>635244.42050000059</v>
      </c>
    </row>
    <row r="21" spans="1:6" ht="18.75" customHeight="1" x14ac:dyDescent="0.25">
      <c r="A21" s="28">
        <v>44771</v>
      </c>
      <c r="B21" s="29">
        <v>27462496476</v>
      </c>
      <c r="C21" s="27" t="s">
        <v>21</v>
      </c>
      <c r="D21" s="8"/>
      <c r="E21" s="7">
        <v>229425</v>
      </c>
      <c r="F21" s="7">
        <f t="shared" si="0"/>
        <v>405819.42050000059</v>
      </c>
    </row>
    <row r="22" spans="1:6" ht="18.75" customHeight="1" x14ac:dyDescent="0.25">
      <c r="A22" s="28">
        <v>44771</v>
      </c>
      <c r="B22" s="29">
        <v>27462168091</v>
      </c>
      <c r="C22" s="27" t="s">
        <v>25</v>
      </c>
      <c r="D22" s="8"/>
      <c r="E22" s="7">
        <v>315613.2</v>
      </c>
      <c r="F22" s="7">
        <f t="shared" si="0"/>
        <v>90206.220500000578</v>
      </c>
    </row>
    <row r="23" spans="1:6" ht="18.75" customHeight="1" x14ac:dyDescent="0.25">
      <c r="A23" s="28">
        <v>44771</v>
      </c>
      <c r="B23" s="29">
        <v>27462979771</v>
      </c>
      <c r="C23" s="27" t="s">
        <v>20</v>
      </c>
      <c r="D23" s="8"/>
      <c r="E23" s="7">
        <v>83463.580499999996</v>
      </c>
      <c r="F23" s="7">
        <f t="shared" si="0"/>
        <v>6742.6400000005815</v>
      </c>
    </row>
    <row r="24" spans="1:6" ht="18.75" customHeight="1" thickBot="1" x14ac:dyDescent="0.3">
      <c r="A24" s="28">
        <v>44742</v>
      </c>
      <c r="B24" s="30"/>
      <c r="C24" s="21" t="s">
        <v>16</v>
      </c>
      <c r="D24" s="8"/>
      <c r="E24" s="7">
        <v>5291.1399999999994</v>
      </c>
      <c r="F24" s="7">
        <f t="shared" si="0"/>
        <v>1451.5000000005821</v>
      </c>
    </row>
    <row r="25" spans="1:6" ht="15.75" x14ac:dyDescent="0.25">
      <c r="A25" s="16"/>
      <c r="B25" s="9"/>
      <c r="C25" s="17"/>
      <c r="D25" s="8"/>
      <c r="E25" s="20"/>
      <c r="F25" s="8"/>
    </row>
    <row r="26" spans="1:6" ht="20.25" x14ac:dyDescent="0.55000000000000004">
      <c r="A26" s="11"/>
      <c r="B26" s="10"/>
      <c r="C26" s="14" t="s">
        <v>12</v>
      </c>
      <c r="D26" s="12">
        <f>SUM(D9:D25)</f>
        <v>3588303.1500000004</v>
      </c>
      <c r="E26" s="12">
        <f>SUM(E9:E25)</f>
        <v>3590716.8100000005</v>
      </c>
      <c r="F26" s="23">
        <f>F24</f>
        <v>1451.5000000005821</v>
      </c>
    </row>
    <row r="31" spans="1:6" ht="15.75" x14ac:dyDescent="0.25">
      <c r="B31" s="15"/>
      <c r="D31" s="15"/>
      <c r="F31" s="18"/>
    </row>
    <row r="32" spans="1:6" x14ac:dyDescent="0.25">
      <c r="F32" s="18"/>
    </row>
    <row r="33" spans="6:6" x14ac:dyDescent="0.25">
      <c r="F33" s="18"/>
    </row>
    <row r="34" spans="6:6" x14ac:dyDescent="0.25">
      <c r="F34" s="18"/>
    </row>
    <row r="35" spans="6:6" x14ac:dyDescent="0.25">
      <c r="F35" s="35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V.S</vt:lpstr>
      <vt:lpstr>F.O.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Nuestra Señora de Regla</dc:creator>
  <cp:lastModifiedBy>irina</cp:lastModifiedBy>
  <cp:lastPrinted>2022-08-23T12:17:24Z</cp:lastPrinted>
  <dcterms:created xsi:type="dcterms:W3CDTF">2020-06-15T16:25:30Z</dcterms:created>
  <dcterms:modified xsi:type="dcterms:W3CDTF">2022-08-23T12:18:15Z</dcterms:modified>
</cp:coreProperties>
</file>