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0730" windowHeight="10050"/>
  </bookViews>
  <sheets>
    <sheet name="V.S" sheetId="1" r:id="rId1"/>
    <sheet name="F.O." sheetId="5" r:id="rId2"/>
  </sheets>
  <calcPr calcId="144525"/>
</workbook>
</file>

<file path=xl/calcChain.xml><?xml version="1.0" encoding="utf-8"?>
<calcChain xmlns="http://schemas.openxmlformats.org/spreadsheetml/2006/main">
  <c r="F82" i="1" l="1"/>
  <c r="F81" i="1"/>
  <c r="F68" i="1"/>
  <c r="F67" i="1"/>
  <c r="F66" i="1"/>
  <c r="F49" i="1"/>
  <c r="F48" i="1"/>
  <c r="F44" i="1"/>
  <c r="F43" i="1"/>
  <c r="F38" i="1"/>
  <c r="F37" i="1"/>
  <c r="F31" i="1"/>
  <c r="F30" i="1"/>
  <c r="F29" i="1"/>
  <c r="F12" i="1"/>
  <c r="F13" i="1"/>
  <c r="F14" i="1" s="1"/>
  <c r="F15" i="1" s="1"/>
  <c r="F16" i="1" s="1"/>
  <c r="F17" i="1" s="1"/>
  <c r="F18" i="1" s="1"/>
  <c r="F19" i="1" s="1"/>
  <c r="F20" i="1" s="1"/>
  <c r="F21" i="1" s="1"/>
  <c r="F22" i="1" s="1"/>
  <c r="F23" i="1" s="1"/>
  <c r="F24" i="1" s="1"/>
  <c r="F25" i="1" s="1"/>
  <c r="F26" i="1" s="1"/>
  <c r="F27" i="1" s="1"/>
  <c r="F28" i="1" s="1"/>
  <c r="F9" i="5" l="1"/>
  <c r="F10" i="5" s="1"/>
  <c r="F11" i="5" s="1"/>
  <c r="F12" i="5" s="1"/>
  <c r="F13" i="5" s="1"/>
  <c r="F14" i="5" s="1"/>
  <c r="F15" i="5" s="1"/>
  <c r="F16" i="5" s="1"/>
  <c r="F17" i="5" s="1"/>
  <c r="F19" i="5" l="1"/>
  <c r="F9" i="1"/>
  <c r="F10" i="1" s="1"/>
  <c r="F11" i="1" s="1"/>
  <c r="F32" i="1" l="1"/>
  <c r="F33" i="1" s="1"/>
  <c r="F34" i="1" s="1"/>
  <c r="F35" i="1" s="1"/>
  <c r="F36" i="1" s="1"/>
  <c r="F39" i="1" s="1"/>
  <c r="F40" i="1" s="1"/>
  <c r="F41" i="1" s="1"/>
  <c r="F42" i="1" s="1"/>
  <c r="F45" i="1" s="1"/>
  <c r="F46" i="1" s="1"/>
  <c r="F47" i="1" s="1"/>
  <c r="F50" i="1" s="1"/>
  <c r="F51" i="1" s="1"/>
  <c r="D84" i="1"/>
  <c r="E84" i="1"/>
  <c r="F52" i="1" l="1"/>
  <c r="F53" i="1" s="1"/>
  <c r="F54" i="1" s="1"/>
  <c r="F55" i="1" s="1"/>
  <c r="F56" i="1" s="1"/>
  <c r="F57" i="1" s="1"/>
  <c r="F58" i="1" s="1"/>
  <c r="F59" i="1" s="1"/>
  <c r="F60" i="1" s="1"/>
  <c r="F61" i="1" s="1"/>
  <c r="F62" i="1" s="1"/>
  <c r="F63" i="1" s="1"/>
  <c r="F64" i="1" s="1"/>
  <c r="F65" i="1" s="1"/>
  <c r="F69" i="1" s="1"/>
  <c r="F70" i="1" s="1"/>
  <c r="F71" i="1" s="1"/>
  <c r="F72" i="1" s="1"/>
  <c r="F73" i="1" s="1"/>
  <c r="F74" i="1" s="1"/>
  <c r="F75" i="1" s="1"/>
  <c r="F76" i="1" s="1"/>
  <c r="F77" i="1" s="1"/>
  <c r="F78" i="1" s="1"/>
  <c r="F79" i="1" s="1"/>
  <c r="F80" i="1" s="1"/>
  <c r="F84" i="1" s="1"/>
  <c r="E19" i="5"/>
  <c r="D19" i="5"/>
</calcChain>
</file>

<file path=xl/sharedStrings.xml><?xml version="1.0" encoding="utf-8"?>
<sst xmlns="http://schemas.openxmlformats.org/spreadsheetml/2006/main" count="120" uniqueCount="92">
  <si>
    <t>FECHA</t>
  </si>
  <si>
    <t>NO. CK/TRANSFERENCIA</t>
  </si>
  <si>
    <t>DESCRIPCION</t>
  </si>
  <si>
    <t>DEBITO</t>
  </si>
  <si>
    <t xml:space="preserve">CREDITO </t>
  </si>
  <si>
    <t>BALANCE</t>
  </si>
  <si>
    <t>BALANCE INICIAL:</t>
  </si>
  <si>
    <t>LIBRO BANCO CTA. VENTA DE SERVICIO</t>
  </si>
  <si>
    <t>Hospital Nuestra Sra. De Regla</t>
  </si>
  <si>
    <t>Año de la consolidación de la seguridad alimentaria</t>
  </si>
  <si>
    <t>CTA.N.130-104873-6</t>
  </si>
  <si>
    <t>CTA.N.130-104161-8</t>
  </si>
  <si>
    <t>TOTAL</t>
  </si>
  <si>
    <t>Lida. Santa Lugo</t>
  </si>
  <si>
    <t xml:space="preserve">Revisado por </t>
  </si>
  <si>
    <t>Contadora H.N.S.R.</t>
  </si>
  <si>
    <t xml:space="preserve">Comision Bancaria </t>
  </si>
  <si>
    <t xml:space="preserve">LIBRO BANCO CTA. FONDO OPERATIVO </t>
  </si>
  <si>
    <t xml:space="preserve">CARGOS BANCARIOS </t>
  </si>
  <si>
    <t>DEPOSITO</t>
  </si>
  <si>
    <t>P/Compra oxigeno</t>
  </si>
  <si>
    <t xml:space="preserve">P/Colector Impuesto Interno 5%  </t>
  </si>
  <si>
    <t>P/Compra medicamento</t>
  </si>
  <si>
    <t>4524000000021</t>
  </si>
  <si>
    <t>DEPOSITO ARS</t>
  </si>
  <si>
    <t xml:space="preserve">DEPOSITO </t>
  </si>
  <si>
    <t>Pago por recolecion desechos solidos</t>
  </si>
  <si>
    <t>Pago servicio de telefono</t>
  </si>
  <si>
    <t>P/Compra U.M.M.Q</t>
  </si>
  <si>
    <t>DEL 01  AL 30 junio 2022</t>
  </si>
  <si>
    <t xml:space="preserve">P/Compra reactivo </t>
  </si>
  <si>
    <t>4524000000051</t>
  </si>
  <si>
    <t>P/ VIATICO A SECRETARIA DE MATERNIDAD</t>
  </si>
  <si>
    <t>P/ FLETE BUSC. MEDICAMENTOS Y OXIG. A PROMESS Y S.D. (5 VIAJE)</t>
  </si>
  <si>
    <t>P/ VIATICOS AL AUXILIAR DE PLANIFICACION</t>
  </si>
  <si>
    <t>P/ TRAB. DE ALBAÑILERIA ( AREA DEL ALMACEN DE MEDICAMENTOS )</t>
  </si>
  <si>
    <t>P/C. DE COMBUSTIBLE FACT.#1824</t>
  </si>
  <si>
    <t xml:space="preserve">P/ VIATICOS AL SUPERVISOR GENERAL DEL CENTRO </t>
  </si>
  <si>
    <t xml:space="preserve">P/ VIATICOS AL ENCARGADO DE ALMACEN </t>
  </si>
  <si>
    <t xml:space="preserve">P/ VIATICOS AL DIRECTOR DEL HOSPITAL </t>
  </si>
  <si>
    <t>P/ VIATICOS ENCARGADA DE L PROGRAMA DE VIH</t>
  </si>
  <si>
    <t>P/ VIATICOS A SECRETARIA DE LA DIRECCION</t>
  </si>
  <si>
    <t>P/C. MATERIALES IMPRESOS ABONO A FACT.#009</t>
  </si>
  <si>
    <t>P/ VIATICOS A LA ENCARGADA DE FARMACIA</t>
  </si>
  <si>
    <t xml:space="preserve">P/ TRASLADO DE CADAVER DEJADO EN EL CENTRO SIN FAMILIA </t>
  </si>
  <si>
    <t xml:space="preserve">P/ VIATICOS A LA LICENCIADA DE VIH </t>
  </si>
  <si>
    <t>P/ VIATICOS AUXILIAR DEL DEPARTAMENTO VIH</t>
  </si>
  <si>
    <t xml:space="preserve">P/ ENTIERRO DE CADAVER DEJADO EN EL CENTRO SIN FAMILIAR </t>
  </si>
  <si>
    <t>P/C. DE U.M.M.Q. FACT.#1480,3294,1730,1697,1522</t>
  </si>
  <si>
    <t>P/ VIATICOS CONSEJERA DEL DEPART. VIH</t>
  </si>
  <si>
    <t>P/ C. E INSTALACION DE PUERTA DE EMERGENCIA FACT.#186,188</t>
  </si>
  <si>
    <t>P/ TRABAJO DE ALBAÑILERIA ( PARED DEL PARQUEO )</t>
  </si>
  <si>
    <t>P/C. DE TELA Y ACCESORIOS FACT.#307</t>
  </si>
  <si>
    <t>P/C. DE GAS AL GRANEL FACT.#341094 , 342092</t>
  </si>
  <si>
    <t>P/ TRABAJO PINT. DEL CENTRO (PEDIATRIA Y EL PASILLO)</t>
  </si>
  <si>
    <t>P/C. MEDIC. FACT.#56300,55314,54974,54931,54581,53887,52655,50695</t>
  </si>
  <si>
    <t>P/ VIATICOS AL ENC. DE LABORATORIO</t>
  </si>
  <si>
    <t xml:space="preserve">P/ VIATIOS A LA ENC. DE CONTABILIDAD </t>
  </si>
  <si>
    <t>P/C. DE ALIMENTOS (DIA DE LAS BIOANALISTA)</t>
  </si>
  <si>
    <t>P/ FACT.#16789,16729,5537,14585,13606,12550, SALDO 12325,11226</t>
  </si>
  <si>
    <t>P/ TRAB. PINT. CENTRO (SUD-DIRECCIONY BAÑO ANTE SALA DIRECC.)</t>
  </si>
  <si>
    <t>P/ VIATICOS A LA ENCARGADA O A I</t>
  </si>
  <si>
    <t>P/COMPRA ALIMENTOS</t>
  </si>
  <si>
    <t>P/ PREP. DE ALIMENTOS (TALLER DE GINECOLOGIA )</t>
  </si>
  <si>
    <t>P/C. DE ALIMENTOS (CARNE DE POLLO) FACT.009 Y 0018</t>
  </si>
  <si>
    <t xml:space="preserve">P/ VIATICOS AL ENC.DE RECURSOS HUMANOS </t>
  </si>
  <si>
    <t>P/ JUNIO -22</t>
  </si>
  <si>
    <t>P/ SUELDO JUNIO-22</t>
  </si>
  <si>
    <t>P/JUNIO-22</t>
  </si>
  <si>
    <t>P/C. GAS  AL GRANEL FACT.#50608,50695,50834,50809,50949,50917</t>
  </si>
  <si>
    <t xml:space="preserve">P/ ALQUILER DE VEHICULO PARA DIFERENTES DELIG. DEL CENTRO </t>
  </si>
  <si>
    <t>P/ REPARACION DE COLCHONES (AREA CIRUGIA )</t>
  </si>
  <si>
    <t>PAGO POR SERVICIO PINTURA</t>
  </si>
  <si>
    <t>PAGO NOMINA JUNIO 2022</t>
  </si>
  <si>
    <t>P/C. DE MEDICAMENTOS SALDO A  FACT.#009</t>
  </si>
  <si>
    <t>P/ SERV. DE ANALISIS A LOS QUIROFANOS DEL CENTRO</t>
  </si>
  <si>
    <t>P/C.  DE MEDICAMENTOS FACT.#6625</t>
  </si>
  <si>
    <t>P/C. DE MATERIAL ODONTOLOGICO COTIZ. #52838</t>
  </si>
  <si>
    <t xml:space="preserve">P/ VIATICOS A LA ENC. DE LA FARMACIA </t>
  </si>
  <si>
    <t>P/C. DE PALETAS PLASTICAS FACT.#1873</t>
  </si>
  <si>
    <t>P/C. DE MEDICAMENTOS FACT.#665</t>
  </si>
  <si>
    <t>P/C. DE U.M.M.Q  FACT.#5376 , 2985</t>
  </si>
  <si>
    <t>P/C. DE U.M.M.Q. FACT.# 3416 , 3339</t>
  </si>
  <si>
    <t xml:space="preserve">P/ FLETE BUSC. MEDICAMENTOS Y OXIG. A PROMESS Y S.D. </t>
  </si>
  <si>
    <t>PAGO POR REPARACION EQUIPO MEDICOS</t>
  </si>
  <si>
    <t>220607003240060230</t>
  </si>
  <si>
    <t>220607003240010255</t>
  </si>
  <si>
    <t>DEPSOITO ARS</t>
  </si>
  <si>
    <t>4524000000095</t>
  </si>
  <si>
    <t>4524000000141</t>
  </si>
  <si>
    <t>4524000000025</t>
  </si>
  <si>
    <t>4524000000003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</si>
</sst>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_-* #,##0.00\ &quot;€&quot;_-;\-* #,##0.00\ &quot;€&quot;_-;_-* &quot;-&quot;??\ &quot;€&quot;_-;_-@_-"/>
    <numFmt numFmtId="165" formatCode="_-* #,##0.00\ _€_-;\-* #,##0.00\ _€_-;_-* &quot;-&quot;??\ _€_-;_-@_-"/>
    <numFmt numFmtId="166" formatCode="_-&quot;$&quot;* #,##0.00_-;\-&quot;$&quot;* #,##0.00_-;_-&quot;$&quot;* &quot;-&quot;??_-;_-@_-"/>
    <numFmt numFmtId="167" formatCode="000000"/>
    <numFmt numFmtId="168" formatCode="_-[$$-1C0A]* #,##0.00_-;\-[$$-1C0A]* #,##0.00_-;_-[$$-1C0A]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Arial"/>
      <family val="2"/>
    </font>
    <font>
      <sz val="12"/>
      <color theme="1"/>
      <name val="Calibri"/>
      <family val="2"/>
      <scheme val="minor"/>
    </font>
    <font>
      <b/>
      <u val="singleAccounting"/>
      <sz val="12"/>
      <color theme="1"/>
      <name val="Arial"/>
      <family val="2"/>
    </font>
    <font>
      <b/>
      <sz val="11"/>
      <name val="Arial"/>
      <family val="2"/>
    </font>
    <font>
      <sz val="11"/>
      <color indexed="63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166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</cellStyleXfs>
  <cellXfs count="37">
    <xf numFmtId="0" fontId="0" fillId="0" borderId="0" xfId="0"/>
    <xf numFmtId="0" fontId="2" fillId="0" borderId="1" xfId="0" applyFont="1" applyBorder="1"/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6" fontId="5" fillId="0" borderId="1" xfId="1" applyFont="1" applyBorder="1" applyAlignment="1">
      <alignment horizontal="center" vertical="center" wrapText="1"/>
    </xf>
    <xf numFmtId="166" fontId="5" fillId="0" borderId="1" xfId="1" applyFont="1" applyBorder="1"/>
    <xf numFmtId="167" fontId="8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166" fontId="6" fillId="0" borderId="1" xfId="1" applyFont="1" applyBorder="1"/>
    <xf numFmtId="166" fontId="2" fillId="0" borderId="1" xfId="1" applyFont="1" applyBorder="1"/>
    <xf numFmtId="0" fontId="10" fillId="0" borderId="1" xfId="0" applyFont="1" applyBorder="1" applyAlignment="1">
      <alignment horizontal="center"/>
    </xf>
    <xf numFmtId="0" fontId="11" fillId="0" borderId="0" xfId="0" applyFont="1"/>
    <xf numFmtId="14" fontId="8" fillId="0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/>
    </xf>
    <xf numFmtId="166" fontId="0" fillId="0" borderId="0" xfId="0" applyNumberFormat="1"/>
    <xf numFmtId="166" fontId="0" fillId="0" borderId="0" xfId="1" applyFont="1"/>
    <xf numFmtId="166" fontId="5" fillId="3" borderId="1" xfId="1" applyFont="1" applyFill="1" applyBorder="1"/>
    <xf numFmtId="0" fontId="12" fillId="0" borderId="5" xfId="0" applyFont="1" applyFill="1" applyBorder="1" applyAlignment="1">
      <alignment horizontal="left"/>
    </xf>
    <xf numFmtId="167" fontId="12" fillId="3" borderId="1" xfId="0" applyNumberFormat="1" applyFont="1" applyFill="1" applyBorder="1" applyAlignment="1">
      <alignment horizontal="center" vertical="center"/>
    </xf>
    <xf numFmtId="166" fontId="14" fillId="0" borderId="1" xfId="1" applyFont="1" applyBorder="1"/>
    <xf numFmtId="166" fontId="15" fillId="0" borderId="1" xfId="1" applyFont="1" applyBorder="1" applyAlignment="1">
      <alignment horizontal="right"/>
    </xf>
    <xf numFmtId="166" fontId="14" fillId="4" borderId="1" xfId="1" applyFont="1" applyFill="1" applyBorder="1"/>
    <xf numFmtId="0" fontId="7" fillId="2" borderId="1" xfId="0" applyFont="1" applyFill="1" applyBorder="1" applyAlignment="1">
      <alignment horizontal="left"/>
    </xf>
    <xf numFmtId="0" fontId="12" fillId="2" borderId="1" xfId="0" applyFont="1" applyFill="1" applyBorder="1" applyAlignment="1">
      <alignment horizontal="left" vertical="center"/>
    </xf>
    <xf numFmtId="14" fontId="12" fillId="0" borderId="1" xfId="0" applyNumberFormat="1" applyFont="1" applyFill="1" applyBorder="1" applyAlignment="1">
      <alignment horizontal="center" vertical="center"/>
    </xf>
    <xf numFmtId="0" fontId="17" fillId="4" borderId="1" xfId="0" applyNumberFormat="1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168" fontId="13" fillId="0" borderId="1" xfId="1" applyNumberFormat="1" applyFont="1" applyFill="1" applyBorder="1"/>
    <xf numFmtId="165" fontId="0" fillId="0" borderId="0" xfId="0" applyNumberFormat="1"/>
    <xf numFmtId="0" fontId="3" fillId="0" borderId="0" xfId="0" applyFont="1" applyAlignment="1">
      <alignment horizontal="center" vertical="center"/>
    </xf>
  </cellXfs>
  <cellStyles count="6">
    <cellStyle name="Euro" xfId="2"/>
    <cellStyle name="Millares 9" xfId="4"/>
    <cellStyle name="Moneda" xfId="1" builtinId="4"/>
    <cellStyle name="Normal" xfId="0" builtinId="0"/>
    <cellStyle name="Normal 2" xfId="3"/>
    <cellStyle name="Normal 2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838200</xdr:colOff>
      <xdr:row>0</xdr:row>
      <xdr:rowOff>219075</xdr:rowOff>
    </xdr:from>
    <xdr:to>
      <xdr:col>2</xdr:col>
      <xdr:colOff>66675</xdr:colOff>
      <xdr:row>4</xdr:row>
      <xdr:rowOff>95250</xdr:rowOff>
    </xdr:to>
    <xdr:pic>
      <xdr:nvPicPr>
        <xdr:cNvPr id="2" name="1 Imagen" descr="transparente_version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219075"/>
          <a:ext cx="1600200" cy="74295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200025</xdr:colOff>
      <xdr:row>0</xdr:row>
      <xdr:rowOff>0</xdr:rowOff>
    </xdr:from>
    <xdr:to>
      <xdr:col>5</xdr:col>
      <xdr:colOff>783590</xdr:colOff>
      <xdr:row>4</xdr:row>
      <xdr:rowOff>76200</xdr:rowOff>
    </xdr:to>
    <xdr:pic>
      <xdr:nvPicPr>
        <xdr:cNvPr id="5" name="4 Imagen" descr="HOSPITAL PROVINCIAL NUESTRA SEÑORA DE REGLA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853"/>
        <a:stretch/>
      </xdr:blipFill>
      <xdr:spPr bwMode="auto">
        <a:xfrm>
          <a:off x="6648450" y="0"/>
          <a:ext cx="1812290" cy="9429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1028701</xdr:colOff>
      <xdr:row>84</xdr:row>
      <xdr:rowOff>114300</xdr:rowOff>
    </xdr:from>
    <xdr:to>
      <xdr:col>2</xdr:col>
      <xdr:colOff>2352675</xdr:colOff>
      <xdr:row>89</xdr:row>
      <xdr:rowOff>133350</xdr:rowOff>
    </xdr:to>
    <xdr:pic>
      <xdr:nvPicPr>
        <xdr:cNvPr id="4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6" y="16687800"/>
          <a:ext cx="2847974" cy="981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3343276</xdr:colOff>
      <xdr:row>84</xdr:row>
      <xdr:rowOff>85726</xdr:rowOff>
    </xdr:from>
    <xdr:to>
      <xdr:col>4</xdr:col>
      <xdr:colOff>228600</xdr:colOff>
      <xdr:row>88</xdr:row>
      <xdr:rowOff>76201</xdr:rowOff>
    </xdr:to>
    <xdr:pic>
      <xdr:nvPicPr>
        <xdr:cNvPr id="6" name="5 Imag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1" y="16659226"/>
          <a:ext cx="2828924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838200</xdr:colOff>
      <xdr:row>0</xdr:row>
      <xdr:rowOff>219075</xdr:rowOff>
    </xdr:from>
    <xdr:to>
      <xdr:col>2</xdr:col>
      <xdr:colOff>409575</xdr:colOff>
      <xdr:row>4</xdr:row>
      <xdr:rowOff>95250</xdr:rowOff>
    </xdr:to>
    <xdr:pic>
      <xdr:nvPicPr>
        <xdr:cNvPr id="2" name="1 Imagen" descr="transparente_version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219075"/>
          <a:ext cx="1600200" cy="74295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200025</xdr:colOff>
      <xdr:row>0</xdr:row>
      <xdr:rowOff>0</xdr:rowOff>
    </xdr:from>
    <xdr:to>
      <xdr:col>5</xdr:col>
      <xdr:colOff>783590</xdr:colOff>
      <xdr:row>4</xdr:row>
      <xdr:rowOff>76200</xdr:rowOff>
    </xdr:to>
    <xdr:pic>
      <xdr:nvPicPr>
        <xdr:cNvPr id="3" name="2 Imagen" descr="HOSPITAL PROVINCIAL NUESTRA SEÑORA DE REGLA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853"/>
        <a:stretch/>
      </xdr:blipFill>
      <xdr:spPr bwMode="auto">
        <a:xfrm>
          <a:off x="6648450" y="0"/>
          <a:ext cx="1812290" cy="9429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352425</xdr:colOff>
      <xdr:row>20</xdr:row>
      <xdr:rowOff>57150</xdr:rowOff>
    </xdr:from>
    <xdr:to>
      <xdr:col>2</xdr:col>
      <xdr:colOff>2019299</xdr:colOff>
      <xdr:row>26</xdr:row>
      <xdr:rowOff>132533</xdr:rowOff>
    </xdr:to>
    <xdr:pic>
      <xdr:nvPicPr>
        <xdr:cNvPr id="4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" y="5715000"/>
          <a:ext cx="2847974" cy="12279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2295525</xdr:colOff>
      <xdr:row>20</xdr:row>
      <xdr:rowOff>171450</xdr:rowOff>
    </xdr:from>
    <xdr:to>
      <xdr:col>4</xdr:col>
      <xdr:colOff>704849</xdr:colOff>
      <xdr:row>24</xdr:row>
      <xdr:rowOff>123825</xdr:rowOff>
    </xdr:to>
    <xdr:pic>
      <xdr:nvPicPr>
        <xdr:cNvPr id="5" name="4 Imag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4350" y="5829300"/>
          <a:ext cx="2828924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2"/>
  <sheetViews>
    <sheetView tabSelected="1" workbookViewId="0">
      <selection activeCell="F82" sqref="F82"/>
    </sheetView>
  </sheetViews>
  <sheetFormatPr baseColWidth="10" defaultRowHeight="15" x14ac:dyDescent="0.25"/>
  <cols>
    <col min="1" max="1" width="12.7109375" customWidth="1"/>
    <col min="2" max="2" width="22.85546875" customWidth="1"/>
    <col min="3" max="3" width="68.5703125" customWidth="1"/>
    <col min="4" max="4" width="20.5703125" customWidth="1"/>
    <col min="5" max="5" width="18.42578125" customWidth="1"/>
    <col min="6" max="6" width="19.5703125" customWidth="1"/>
  </cols>
  <sheetData>
    <row r="1" spans="1:6" ht="21.75" customHeight="1" x14ac:dyDescent="0.25">
      <c r="A1" s="36" t="s">
        <v>8</v>
      </c>
      <c r="B1" s="36"/>
      <c r="C1" s="36"/>
      <c r="D1" s="36"/>
      <c r="E1" s="36"/>
      <c r="F1" s="36"/>
    </row>
    <row r="2" spans="1:6" ht="16.5" customHeight="1" x14ac:dyDescent="0.25">
      <c r="A2" s="36" t="s">
        <v>9</v>
      </c>
      <c r="B2" s="36"/>
      <c r="C2" s="36"/>
      <c r="D2" s="36"/>
      <c r="E2" s="36"/>
      <c r="F2" s="36"/>
    </row>
    <row r="3" spans="1:6" x14ac:dyDescent="0.25">
      <c r="A3" s="36" t="s">
        <v>7</v>
      </c>
      <c r="B3" s="36"/>
      <c r="C3" s="36"/>
      <c r="D3" s="36"/>
      <c r="E3" s="36"/>
      <c r="F3" s="36"/>
    </row>
    <row r="4" spans="1:6" x14ac:dyDescent="0.25">
      <c r="A4" s="36" t="s">
        <v>29</v>
      </c>
      <c r="B4" s="36"/>
      <c r="C4" s="36"/>
      <c r="D4" s="36"/>
      <c r="E4" s="36"/>
      <c r="F4" s="36"/>
    </row>
    <row r="5" spans="1:6" x14ac:dyDescent="0.25">
      <c r="E5" s="2"/>
    </row>
    <row r="6" spans="1:6" x14ac:dyDescent="0.25">
      <c r="B6" s="2" t="s">
        <v>11</v>
      </c>
      <c r="E6" s="1" t="s">
        <v>6</v>
      </c>
      <c r="F6" s="13">
        <v>3064425.39</v>
      </c>
    </row>
    <row r="7" spans="1:6" ht="15.75" thickBot="1" x14ac:dyDescent="0.3"/>
    <row r="8" spans="1:6" ht="36.75" customHeight="1" x14ac:dyDescent="0.25">
      <c r="A8" s="3" t="s">
        <v>0</v>
      </c>
      <c r="B8" s="31" t="s">
        <v>1</v>
      </c>
      <c r="C8" s="5" t="s">
        <v>2</v>
      </c>
      <c r="D8" s="5" t="s">
        <v>3</v>
      </c>
      <c r="E8" s="5" t="s">
        <v>4</v>
      </c>
      <c r="F8" s="6" t="s">
        <v>5</v>
      </c>
    </row>
    <row r="9" spans="1:6" ht="15.75" x14ac:dyDescent="0.25">
      <c r="A9" s="16">
        <v>44713</v>
      </c>
      <c r="B9" s="32">
        <v>26827903048</v>
      </c>
      <c r="C9" s="26" t="s">
        <v>32</v>
      </c>
      <c r="D9" s="24"/>
      <c r="E9" s="34">
        <v>750</v>
      </c>
      <c r="F9" s="7">
        <f>F6-E9</f>
        <v>3063675.39</v>
      </c>
    </row>
    <row r="10" spans="1:6" ht="15.75" x14ac:dyDescent="0.25">
      <c r="A10" s="16">
        <v>44713</v>
      </c>
      <c r="B10" s="32">
        <v>26829187481</v>
      </c>
      <c r="C10" s="26" t="s">
        <v>33</v>
      </c>
      <c r="D10" s="24"/>
      <c r="E10" s="34">
        <v>32500</v>
      </c>
      <c r="F10" s="7">
        <f>F9-E10</f>
        <v>3031175.39</v>
      </c>
    </row>
    <row r="11" spans="1:6" ht="15.75" x14ac:dyDescent="0.25">
      <c r="A11" s="16">
        <v>44713</v>
      </c>
      <c r="B11" s="22">
        <v>26827926162</v>
      </c>
      <c r="C11" s="26" t="s">
        <v>34</v>
      </c>
      <c r="D11" s="24"/>
      <c r="E11" s="34">
        <v>750</v>
      </c>
      <c r="F11" s="7">
        <f t="shared" ref="F11:F57" si="0">F10-E11</f>
        <v>3030425.39</v>
      </c>
    </row>
    <row r="12" spans="1:6" ht="15.75" x14ac:dyDescent="0.25">
      <c r="A12" s="16">
        <v>44713</v>
      </c>
      <c r="B12" s="22">
        <v>26830443879</v>
      </c>
      <c r="C12" s="26" t="s">
        <v>35</v>
      </c>
      <c r="D12" s="24"/>
      <c r="E12" s="34">
        <v>5390</v>
      </c>
      <c r="F12" s="7">
        <f t="shared" si="0"/>
        <v>3025035.39</v>
      </c>
    </row>
    <row r="13" spans="1:6" ht="15.75" x14ac:dyDescent="0.25">
      <c r="A13" s="16">
        <v>44713</v>
      </c>
      <c r="B13" s="22">
        <v>26827956246</v>
      </c>
      <c r="C13" s="26" t="s">
        <v>36</v>
      </c>
      <c r="D13" s="24"/>
      <c r="E13" s="34">
        <v>185426.15</v>
      </c>
      <c r="F13" s="7">
        <f t="shared" si="0"/>
        <v>2839609.24</v>
      </c>
    </row>
    <row r="14" spans="1:6" ht="15.75" x14ac:dyDescent="0.25">
      <c r="A14" s="16">
        <v>44713</v>
      </c>
      <c r="B14" s="22">
        <v>26827860890</v>
      </c>
      <c r="C14" s="26" t="s">
        <v>37</v>
      </c>
      <c r="D14" s="24"/>
      <c r="E14" s="34">
        <v>3000</v>
      </c>
      <c r="F14" s="7">
        <f t="shared" si="0"/>
        <v>2836609.24</v>
      </c>
    </row>
    <row r="15" spans="1:6" ht="15.75" x14ac:dyDescent="0.25">
      <c r="A15" s="16">
        <v>44713</v>
      </c>
      <c r="B15" s="22">
        <v>26827791511</v>
      </c>
      <c r="C15" s="26" t="s">
        <v>38</v>
      </c>
      <c r="D15" s="24"/>
      <c r="E15" s="34">
        <v>2250</v>
      </c>
      <c r="F15" s="7">
        <f t="shared" si="0"/>
        <v>2834359.24</v>
      </c>
    </row>
    <row r="16" spans="1:6" ht="15.75" x14ac:dyDescent="0.25">
      <c r="A16" s="16">
        <v>44713</v>
      </c>
      <c r="B16" s="22">
        <v>26827813707</v>
      </c>
      <c r="C16" s="26" t="s">
        <v>39</v>
      </c>
      <c r="D16" s="24"/>
      <c r="E16" s="34">
        <v>9000</v>
      </c>
      <c r="F16" s="7">
        <f t="shared" si="0"/>
        <v>2825359.24</v>
      </c>
    </row>
    <row r="17" spans="1:6" ht="15.75" x14ac:dyDescent="0.25">
      <c r="A17" s="16">
        <v>44713</v>
      </c>
      <c r="B17" s="22">
        <v>26827836584</v>
      </c>
      <c r="C17" s="26" t="s">
        <v>40</v>
      </c>
      <c r="D17" s="24"/>
      <c r="E17" s="34">
        <v>4200</v>
      </c>
      <c r="F17" s="7">
        <f t="shared" si="0"/>
        <v>2821159.24</v>
      </c>
    </row>
    <row r="18" spans="1:6" ht="15.75" x14ac:dyDescent="0.25">
      <c r="A18" s="16">
        <v>44713</v>
      </c>
      <c r="B18" s="22">
        <v>26827884923</v>
      </c>
      <c r="C18" s="26" t="s">
        <v>41</v>
      </c>
      <c r="D18" s="24"/>
      <c r="E18" s="34">
        <v>1500</v>
      </c>
      <c r="F18" s="7">
        <f t="shared" si="0"/>
        <v>2819659.24</v>
      </c>
    </row>
    <row r="19" spans="1:6" ht="15.75" x14ac:dyDescent="0.25">
      <c r="A19" s="16">
        <v>44714</v>
      </c>
      <c r="B19" s="22">
        <v>26839999005</v>
      </c>
      <c r="C19" s="26" t="s">
        <v>42</v>
      </c>
      <c r="D19" s="12"/>
      <c r="E19" s="34">
        <v>233637</v>
      </c>
      <c r="F19" s="7">
        <f t="shared" si="0"/>
        <v>2586022.2400000002</v>
      </c>
    </row>
    <row r="20" spans="1:6" ht="15.75" x14ac:dyDescent="0.25">
      <c r="A20" s="16">
        <v>44714</v>
      </c>
      <c r="B20" s="33">
        <v>26839910528</v>
      </c>
      <c r="C20" s="26" t="s">
        <v>43</v>
      </c>
      <c r="D20" s="12"/>
      <c r="E20" s="34">
        <v>2800</v>
      </c>
      <c r="F20" s="7">
        <f t="shared" si="0"/>
        <v>2583222.2400000002</v>
      </c>
    </row>
    <row r="21" spans="1:6" ht="15.75" x14ac:dyDescent="0.25">
      <c r="A21" s="16">
        <v>44714</v>
      </c>
      <c r="B21" s="33">
        <v>26840247628</v>
      </c>
      <c r="C21" s="26" t="s">
        <v>44</v>
      </c>
      <c r="D21" s="12"/>
      <c r="E21" s="34">
        <v>2000</v>
      </c>
      <c r="F21" s="7">
        <f t="shared" si="0"/>
        <v>2581222.2400000002</v>
      </c>
    </row>
    <row r="22" spans="1:6" ht="15.75" x14ac:dyDescent="0.25">
      <c r="A22" s="16">
        <v>44714</v>
      </c>
      <c r="B22" s="33">
        <v>26839891170</v>
      </c>
      <c r="C22" s="26" t="s">
        <v>45</v>
      </c>
      <c r="D22" s="12"/>
      <c r="E22" s="34">
        <v>750</v>
      </c>
      <c r="F22" s="7">
        <f t="shared" si="0"/>
        <v>2580472.2400000002</v>
      </c>
    </row>
    <row r="23" spans="1:6" ht="15.75" x14ac:dyDescent="0.25">
      <c r="A23" s="16">
        <v>44714</v>
      </c>
      <c r="B23" s="33">
        <v>26839955804</v>
      </c>
      <c r="C23" s="26" t="s">
        <v>46</v>
      </c>
      <c r="D23" s="12"/>
      <c r="E23" s="34">
        <v>750</v>
      </c>
      <c r="F23" s="7">
        <f t="shared" si="0"/>
        <v>2579722.2400000002</v>
      </c>
    </row>
    <row r="24" spans="1:6" ht="15.75" x14ac:dyDescent="0.25">
      <c r="A24" s="16">
        <v>44714</v>
      </c>
      <c r="B24" s="33">
        <v>26840045052</v>
      </c>
      <c r="C24" s="26" t="s">
        <v>47</v>
      </c>
      <c r="D24" s="12"/>
      <c r="E24" s="34">
        <v>3400</v>
      </c>
      <c r="F24" s="7">
        <f t="shared" si="0"/>
        <v>2576322.2400000002</v>
      </c>
    </row>
    <row r="25" spans="1:6" ht="15.75" x14ac:dyDescent="0.25">
      <c r="A25" s="16">
        <v>44714</v>
      </c>
      <c r="B25" s="33">
        <v>26840024440</v>
      </c>
      <c r="C25" s="26" t="s">
        <v>48</v>
      </c>
      <c r="D25" s="12"/>
      <c r="E25" s="34">
        <v>460330.88</v>
      </c>
      <c r="F25" s="7">
        <f t="shared" si="0"/>
        <v>2115991.3600000003</v>
      </c>
    </row>
    <row r="26" spans="1:6" ht="15.75" x14ac:dyDescent="0.25">
      <c r="A26" s="16">
        <v>44714</v>
      </c>
      <c r="B26" s="33">
        <v>26839939568</v>
      </c>
      <c r="C26" s="26" t="s">
        <v>49</v>
      </c>
      <c r="D26" s="12"/>
      <c r="E26" s="34">
        <v>750</v>
      </c>
      <c r="F26" s="7">
        <f t="shared" si="0"/>
        <v>2115241.3600000003</v>
      </c>
    </row>
    <row r="27" spans="1:6" ht="15.75" x14ac:dyDescent="0.25">
      <c r="A27" s="16">
        <v>44719</v>
      </c>
      <c r="B27" s="33">
        <v>26882240678</v>
      </c>
      <c r="C27" s="26" t="s">
        <v>50</v>
      </c>
      <c r="D27" s="12"/>
      <c r="E27" s="34">
        <v>48117.5</v>
      </c>
      <c r="F27" s="7">
        <f t="shared" si="0"/>
        <v>2067123.8600000003</v>
      </c>
    </row>
    <row r="28" spans="1:6" ht="15.75" x14ac:dyDescent="0.25">
      <c r="A28" s="16">
        <v>44719</v>
      </c>
      <c r="B28" s="33">
        <v>26882281321</v>
      </c>
      <c r="C28" s="26" t="s">
        <v>51</v>
      </c>
      <c r="D28" s="12"/>
      <c r="E28" s="34">
        <v>8330</v>
      </c>
      <c r="F28" s="7">
        <f t="shared" si="0"/>
        <v>2058793.8600000003</v>
      </c>
    </row>
    <row r="29" spans="1:6" ht="15.75" x14ac:dyDescent="0.25">
      <c r="A29" s="16">
        <v>44719</v>
      </c>
      <c r="B29" s="33" t="s">
        <v>85</v>
      </c>
      <c r="C29" s="26" t="s">
        <v>87</v>
      </c>
      <c r="D29" s="12">
        <v>142309.68</v>
      </c>
      <c r="E29" s="34"/>
      <c r="F29" s="7">
        <f>F28+D29</f>
        <v>2201103.5400000005</v>
      </c>
    </row>
    <row r="30" spans="1:6" ht="15.75" x14ac:dyDescent="0.25">
      <c r="A30" s="16">
        <v>44719</v>
      </c>
      <c r="B30" s="33" t="s">
        <v>86</v>
      </c>
      <c r="C30" s="26" t="s">
        <v>19</v>
      </c>
      <c r="D30" s="12">
        <v>20000</v>
      </c>
      <c r="E30" s="34"/>
      <c r="F30" s="7">
        <f>F29+D30</f>
        <v>2221103.5400000005</v>
      </c>
    </row>
    <row r="31" spans="1:6" ht="15.75" x14ac:dyDescent="0.25">
      <c r="A31" s="16">
        <v>44720</v>
      </c>
      <c r="B31" s="33">
        <v>26893488460</v>
      </c>
      <c r="C31" s="26" t="s">
        <v>52</v>
      </c>
      <c r="D31" s="12"/>
      <c r="E31" s="34">
        <v>14690</v>
      </c>
      <c r="F31" s="7">
        <f>F30-E31</f>
        <v>2206413.5400000005</v>
      </c>
    </row>
    <row r="32" spans="1:6" ht="15.75" x14ac:dyDescent="0.25">
      <c r="A32" s="16">
        <v>44720</v>
      </c>
      <c r="B32" s="33">
        <v>26893512446</v>
      </c>
      <c r="C32" s="26" t="s">
        <v>53</v>
      </c>
      <c r="D32" s="12"/>
      <c r="E32" s="34">
        <v>43092.66</v>
      </c>
      <c r="F32" s="7">
        <f t="shared" ref="F32:F36" si="1">F31-E32</f>
        <v>2163320.8800000004</v>
      </c>
    </row>
    <row r="33" spans="1:6" ht="15.75" x14ac:dyDescent="0.25">
      <c r="A33" s="16">
        <v>44720</v>
      </c>
      <c r="B33" s="33">
        <v>26893540845</v>
      </c>
      <c r="C33" s="26" t="s">
        <v>54</v>
      </c>
      <c r="D33" s="12"/>
      <c r="E33" s="34">
        <v>6860</v>
      </c>
      <c r="F33" s="7">
        <f t="shared" si="1"/>
        <v>2156460.8800000004</v>
      </c>
    </row>
    <row r="34" spans="1:6" ht="15.75" x14ac:dyDescent="0.25">
      <c r="A34" s="16">
        <v>44720</v>
      </c>
      <c r="B34" s="33">
        <v>26893611990</v>
      </c>
      <c r="C34" s="26" t="s">
        <v>55</v>
      </c>
      <c r="D34" s="12"/>
      <c r="E34" s="34">
        <v>50071.93</v>
      </c>
      <c r="F34" s="7">
        <f t="shared" si="1"/>
        <v>2106388.9500000002</v>
      </c>
    </row>
    <row r="35" spans="1:6" ht="15.75" x14ac:dyDescent="0.25">
      <c r="A35" s="16">
        <v>44722</v>
      </c>
      <c r="B35" s="33">
        <v>26912412848</v>
      </c>
      <c r="C35" s="26" t="s">
        <v>56</v>
      </c>
      <c r="D35" s="12"/>
      <c r="E35" s="34">
        <v>750</v>
      </c>
      <c r="F35" s="7">
        <f t="shared" si="1"/>
        <v>2105638.9500000002</v>
      </c>
    </row>
    <row r="36" spans="1:6" ht="15.75" x14ac:dyDescent="0.25">
      <c r="A36" s="16">
        <v>44722</v>
      </c>
      <c r="B36" s="33">
        <v>26912398851</v>
      </c>
      <c r="C36" s="26" t="s">
        <v>57</v>
      </c>
      <c r="D36" s="12"/>
      <c r="E36" s="34">
        <v>5600</v>
      </c>
      <c r="F36" s="7">
        <f t="shared" si="1"/>
        <v>2100038.9500000002</v>
      </c>
    </row>
    <row r="37" spans="1:6" ht="15.75" x14ac:dyDescent="0.25">
      <c r="A37" s="16">
        <v>44722</v>
      </c>
      <c r="B37" s="33" t="s">
        <v>23</v>
      </c>
      <c r="C37" s="26" t="s">
        <v>87</v>
      </c>
      <c r="D37" s="12">
        <v>144187.26</v>
      </c>
      <c r="E37" s="34"/>
      <c r="F37" s="7">
        <f>F36+D37</f>
        <v>2244226.21</v>
      </c>
    </row>
    <row r="38" spans="1:6" ht="15.75" x14ac:dyDescent="0.25">
      <c r="A38" s="16">
        <v>44726</v>
      </c>
      <c r="B38" s="33">
        <v>26944551541</v>
      </c>
      <c r="C38" s="26" t="s">
        <v>58</v>
      </c>
      <c r="D38" s="12"/>
      <c r="E38" s="34">
        <v>3870.67</v>
      </c>
      <c r="F38" s="7">
        <f>F37-E38</f>
        <v>2240355.54</v>
      </c>
    </row>
    <row r="39" spans="1:6" ht="15.75" x14ac:dyDescent="0.25">
      <c r="A39" s="16">
        <v>44727</v>
      </c>
      <c r="B39" s="33">
        <v>26957026583</v>
      </c>
      <c r="C39" s="26" t="s">
        <v>59</v>
      </c>
      <c r="D39" s="12"/>
      <c r="E39" s="34">
        <v>294773.46000000002</v>
      </c>
      <c r="F39" s="7">
        <f t="shared" ref="F39:F41" si="2">F38+D39</f>
        <v>2240355.54</v>
      </c>
    </row>
    <row r="40" spans="1:6" ht="15.75" x14ac:dyDescent="0.25">
      <c r="A40" s="16">
        <v>44727</v>
      </c>
      <c r="B40" s="33">
        <v>26958966140</v>
      </c>
      <c r="C40" s="26" t="s">
        <v>60</v>
      </c>
      <c r="D40" s="12"/>
      <c r="E40" s="34">
        <v>5390</v>
      </c>
      <c r="F40" s="7">
        <f t="shared" si="2"/>
        <v>2240355.54</v>
      </c>
    </row>
    <row r="41" spans="1:6" ht="15.75" x14ac:dyDescent="0.25">
      <c r="A41" s="16">
        <v>44727</v>
      </c>
      <c r="B41" s="33">
        <v>26956870799</v>
      </c>
      <c r="C41" s="26" t="s">
        <v>39</v>
      </c>
      <c r="D41" s="12"/>
      <c r="E41" s="34">
        <v>7200</v>
      </c>
      <c r="F41" s="7">
        <f t="shared" si="2"/>
        <v>2240355.54</v>
      </c>
    </row>
    <row r="42" spans="1:6" ht="15.75" x14ac:dyDescent="0.25">
      <c r="A42" s="16">
        <v>44727</v>
      </c>
      <c r="B42" s="33">
        <v>26956829790</v>
      </c>
      <c r="C42" s="26" t="s">
        <v>61</v>
      </c>
      <c r="D42" s="12"/>
      <c r="E42" s="34">
        <v>5600</v>
      </c>
      <c r="F42" s="7">
        <f>F41-E42</f>
        <v>2234755.54</v>
      </c>
    </row>
    <row r="43" spans="1:6" ht="15.75" x14ac:dyDescent="0.25">
      <c r="A43" s="16">
        <v>44727</v>
      </c>
      <c r="B43" s="33" t="s">
        <v>88</v>
      </c>
      <c r="C43" s="26" t="s">
        <v>19</v>
      </c>
      <c r="D43" s="12">
        <v>30000</v>
      </c>
      <c r="E43" s="34"/>
      <c r="F43" s="7">
        <f>F42+D43</f>
        <v>2264755.54</v>
      </c>
    </row>
    <row r="44" spans="1:6" ht="15.75" x14ac:dyDescent="0.25">
      <c r="A44" s="16">
        <v>44729</v>
      </c>
      <c r="B44" s="33"/>
      <c r="C44" s="26" t="s">
        <v>33</v>
      </c>
      <c r="D44" s="12"/>
      <c r="E44" s="34">
        <v>32500</v>
      </c>
      <c r="F44" s="7">
        <f>F43-E44</f>
        <v>2232255.54</v>
      </c>
    </row>
    <row r="45" spans="1:6" ht="15.75" x14ac:dyDescent="0.25">
      <c r="A45" s="16">
        <v>44729</v>
      </c>
      <c r="B45" s="33">
        <v>29975040791</v>
      </c>
      <c r="C45" s="26" t="s">
        <v>62</v>
      </c>
      <c r="D45" s="12"/>
      <c r="E45" s="34">
        <v>1862</v>
      </c>
      <c r="F45" s="7">
        <f t="shared" ref="F45:F47" si="3">F44-E45</f>
        <v>2230393.54</v>
      </c>
    </row>
    <row r="46" spans="1:6" ht="15.75" x14ac:dyDescent="0.25">
      <c r="A46" s="16">
        <v>44729</v>
      </c>
      <c r="B46" s="33">
        <v>26976447284</v>
      </c>
      <c r="C46" s="26" t="s">
        <v>63</v>
      </c>
      <c r="D46" s="12"/>
      <c r="E46" s="34">
        <v>2000</v>
      </c>
      <c r="F46" s="7">
        <f t="shared" si="3"/>
        <v>2228393.54</v>
      </c>
    </row>
    <row r="47" spans="1:6" ht="15.75" x14ac:dyDescent="0.25">
      <c r="A47" s="16">
        <v>44729</v>
      </c>
      <c r="B47" s="33">
        <v>26976270271</v>
      </c>
      <c r="C47" s="26" t="s">
        <v>64</v>
      </c>
      <c r="D47" s="12"/>
      <c r="E47" s="34">
        <v>114190</v>
      </c>
      <c r="F47" s="7">
        <f t="shared" si="3"/>
        <v>2114203.54</v>
      </c>
    </row>
    <row r="48" spans="1:6" ht="15.75" x14ac:dyDescent="0.25">
      <c r="A48" s="16">
        <v>44734</v>
      </c>
      <c r="B48" s="33" t="s">
        <v>89</v>
      </c>
      <c r="C48" s="26" t="s">
        <v>24</v>
      </c>
      <c r="D48" s="12">
        <v>3614311.26</v>
      </c>
      <c r="E48" s="34"/>
      <c r="F48" s="7">
        <f>F47+D48</f>
        <v>5728514.7999999998</v>
      </c>
    </row>
    <row r="49" spans="1:6" ht="15.75" x14ac:dyDescent="0.25">
      <c r="A49" s="16">
        <v>44735</v>
      </c>
      <c r="B49" s="33">
        <v>27041329166</v>
      </c>
      <c r="C49" s="26" t="s">
        <v>65</v>
      </c>
      <c r="D49" s="12"/>
      <c r="E49" s="34">
        <v>2800</v>
      </c>
      <c r="F49" s="7">
        <f>F48-E49</f>
        <v>5725714.7999999998</v>
      </c>
    </row>
    <row r="50" spans="1:6" ht="15.75" x14ac:dyDescent="0.25">
      <c r="A50" s="16">
        <v>44735</v>
      </c>
      <c r="B50" s="33">
        <v>27041248967</v>
      </c>
      <c r="C50" s="26" t="s">
        <v>66</v>
      </c>
      <c r="D50" s="12"/>
      <c r="E50" s="34">
        <v>5000</v>
      </c>
      <c r="F50" s="7">
        <f>F49-E50</f>
        <v>5720714.7999999998</v>
      </c>
    </row>
    <row r="51" spans="1:6" ht="15.75" x14ac:dyDescent="0.25">
      <c r="A51" s="16">
        <v>44735</v>
      </c>
      <c r="B51" s="33">
        <v>27041249332</v>
      </c>
      <c r="C51" s="26" t="s">
        <v>66</v>
      </c>
      <c r="D51" s="12"/>
      <c r="E51" s="34">
        <v>5000</v>
      </c>
      <c r="F51" s="7">
        <f t="shared" si="0"/>
        <v>5715714.7999999998</v>
      </c>
    </row>
    <row r="52" spans="1:6" ht="15.75" x14ac:dyDescent="0.25">
      <c r="A52" s="16">
        <v>44735</v>
      </c>
      <c r="B52" s="33">
        <v>27041249755</v>
      </c>
      <c r="C52" s="26" t="s">
        <v>66</v>
      </c>
      <c r="D52" s="12"/>
      <c r="E52" s="34">
        <v>5000</v>
      </c>
      <c r="F52" s="7">
        <f t="shared" si="0"/>
        <v>5710714.7999999998</v>
      </c>
    </row>
    <row r="53" spans="1:6" ht="15.75" x14ac:dyDescent="0.25">
      <c r="A53" s="16">
        <v>44735</v>
      </c>
      <c r="B53" s="33">
        <v>27041250459</v>
      </c>
      <c r="C53" s="26" t="s">
        <v>66</v>
      </c>
      <c r="D53" s="12"/>
      <c r="E53" s="34">
        <v>5000</v>
      </c>
      <c r="F53" s="7">
        <f t="shared" si="0"/>
        <v>5705714.7999999998</v>
      </c>
    </row>
    <row r="54" spans="1:6" ht="15.75" x14ac:dyDescent="0.25">
      <c r="A54" s="16">
        <v>44735</v>
      </c>
      <c r="B54" s="33">
        <v>27041044375</v>
      </c>
      <c r="C54" s="26" t="s">
        <v>67</v>
      </c>
      <c r="D54" s="12"/>
      <c r="E54" s="34">
        <v>18000</v>
      </c>
      <c r="F54" s="7">
        <f t="shared" si="0"/>
        <v>5687714.7999999998</v>
      </c>
    </row>
    <row r="55" spans="1:6" ht="15.75" x14ac:dyDescent="0.25">
      <c r="A55" s="16">
        <v>44735</v>
      </c>
      <c r="B55" s="33">
        <v>27041044947</v>
      </c>
      <c r="C55" s="26" t="s">
        <v>67</v>
      </c>
      <c r="D55" s="12"/>
      <c r="E55" s="34">
        <v>25000</v>
      </c>
      <c r="F55" s="7">
        <f t="shared" si="0"/>
        <v>5662714.7999999998</v>
      </c>
    </row>
    <row r="56" spans="1:6" ht="15.75" x14ac:dyDescent="0.25">
      <c r="A56" s="16">
        <v>44735</v>
      </c>
      <c r="B56" s="33">
        <v>27041045469</v>
      </c>
      <c r="C56" s="26" t="s">
        <v>67</v>
      </c>
      <c r="D56" s="12"/>
      <c r="E56" s="34">
        <v>25000</v>
      </c>
      <c r="F56" s="7">
        <f t="shared" si="0"/>
        <v>5637714.7999999998</v>
      </c>
    </row>
    <row r="57" spans="1:6" ht="15.75" x14ac:dyDescent="0.25">
      <c r="A57" s="16">
        <v>44735</v>
      </c>
      <c r="B57" s="33">
        <v>27040974783</v>
      </c>
      <c r="C57" s="26" t="s">
        <v>68</v>
      </c>
      <c r="D57" s="12"/>
      <c r="E57" s="34">
        <v>15000</v>
      </c>
      <c r="F57" s="7">
        <f t="shared" si="0"/>
        <v>5622714.7999999998</v>
      </c>
    </row>
    <row r="58" spans="1:6" ht="15.75" x14ac:dyDescent="0.25">
      <c r="A58" s="16">
        <v>44735</v>
      </c>
      <c r="B58" s="33">
        <v>27040975410</v>
      </c>
      <c r="C58" s="26" t="s">
        <v>66</v>
      </c>
      <c r="D58" s="12"/>
      <c r="E58" s="34">
        <v>15000</v>
      </c>
      <c r="F58" s="7">
        <f>F57+D58</f>
        <v>5622714.7999999998</v>
      </c>
    </row>
    <row r="59" spans="1:6" ht="15.75" x14ac:dyDescent="0.25">
      <c r="A59" s="16">
        <v>44735</v>
      </c>
      <c r="B59" s="33">
        <v>27049075925</v>
      </c>
      <c r="C59" s="26" t="s">
        <v>68</v>
      </c>
      <c r="D59" s="12"/>
      <c r="E59" s="34">
        <v>10000</v>
      </c>
      <c r="F59" s="7">
        <f>F58-E59</f>
        <v>5612714.7999999998</v>
      </c>
    </row>
    <row r="60" spans="1:6" ht="15.75" x14ac:dyDescent="0.25">
      <c r="A60" s="16">
        <v>44735</v>
      </c>
      <c r="B60" s="33">
        <v>27041701169</v>
      </c>
      <c r="C60" s="26" t="s">
        <v>69</v>
      </c>
      <c r="D60" s="12"/>
      <c r="E60" s="34">
        <v>20331.900000000001</v>
      </c>
      <c r="F60" s="7">
        <f t="shared" ref="F60:F63" si="4">F59+D60</f>
        <v>5612714.7999999998</v>
      </c>
    </row>
    <row r="61" spans="1:6" ht="15.75" x14ac:dyDescent="0.25">
      <c r="A61" s="16">
        <v>44735</v>
      </c>
      <c r="B61" s="33">
        <v>27041129617</v>
      </c>
      <c r="C61" s="26" t="s">
        <v>70</v>
      </c>
      <c r="D61" s="12"/>
      <c r="E61" s="34">
        <v>25000</v>
      </c>
      <c r="F61" s="7">
        <f t="shared" si="4"/>
        <v>5612714.7999999998</v>
      </c>
    </row>
    <row r="62" spans="1:6" ht="15.75" x14ac:dyDescent="0.25">
      <c r="A62" s="16">
        <v>44735</v>
      </c>
      <c r="B62" s="33">
        <v>27041088411</v>
      </c>
      <c r="C62" s="26" t="s">
        <v>71</v>
      </c>
      <c r="D62" s="12"/>
      <c r="E62" s="34">
        <v>7350</v>
      </c>
      <c r="F62" s="7">
        <f t="shared" si="4"/>
        <v>5612714.7999999998</v>
      </c>
    </row>
    <row r="63" spans="1:6" ht="15.75" x14ac:dyDescent="0.25">
      <c r="A63" s="16">
        <v>44735</v>
      </c>
      <c r="B63" s="33">
        <v>27041481552</v>
      </c>
      <c r="C63" s="26" t="s">
        <v>72</v>
      </c>
      <c r="D63" s="12"/>
      <c r="E63" s="34">
        <v>6860</v>
      </c>
      <c r="F63" s="7">
        <f t="shared" si="4"/>
        <v>5612714.7999999998</v>
      </c>
    </row>
    <row r="64" spans="1:6" ht="15.75" x14ac:dyDescent="0.25">
      <c r="A64" s="16">
        <v>44735</v>
      </c>
      <c r="B64" s="33"/>
      <c r="C64" s="26" t="s">
        <v>73</v>
      </c>
      <c r="D64" s="12"/>
      <c r="E64" s="34">
        <v>343100</v>
      </c>
      <c r="F64" s="7">
        <f>F63-E64</f>
        <v>5269614.8</v>
      </c>
    </row>
    <row r="65" spans="1:6" ht="15.75" x14ac:dyDescent="0.25">
      <c r="A65" s="16">
        <v>44735</v>
      </c>
      <c r="B65" s="33"/>
      <c r="C65" s="26" t="s">
        <v>73</v>
      </c>
      <c r="D65" s="12"/>
      <c r="E65" s="34">
        <v>524400</v>
      </c>
      <c r="F65" s="7">
        <f t="shared" ref="F65:F75" si="5">F64-E65</f>
        <v>4745214.8</v>
      </c>
    </row>
    <row r="66" spans="1:6" ht="15.75" x14ac:dyDescent="0.25">
      <c r="A66" s="16">
        <v>44739</v>
      </c>
      <c r="B66" s="33" t="s">
        <v>90</v>
      </c>
      <c r="C66" s="26" t="s">
        <v>24</v>
      </c>
      <c r="D66" s="12">
        <v>6500</v>
      </c>
      <c r="E66" s="34"/>
      <c r="F66" s="7">
        <f>F65+D66</f>
        <v>4751714.8</v>
      </c>
    </row>
    <row r="67" spans="1:6" ht="15.75" x14ac:dyDescent="0.25">
      <c r="A67" s="16">
        <v>44739</v>
      </c>
      <c r="B67" s="33" t="s">
        <v>91</v>
      </c>
      <c r="C67" s="26" t="s">
        <v>24</v>
      </c>
      <c r="D67" s="12">
        <v>24017.83</v>
      </c>
      <c r="E67" s="34"/>
      <c r="F67" s="7">
        <f>F66+D67</f>
        <v>4775732.63</v>
      </c>
    </row>
    <row r="68" spans="1:6" ht="15.75" x14ac:dyDescent="0.25">
      <c r="A68" s="16">
        <v>44740</v>
      </c>
      <c r="B68" s="33">
        <v>27098787655</v>
      </c>
      <c r="C68" s="26" t="s">
        <v>38</v>
      </c>
      <c r="D68" s="12"/>
      <c r="E68" s="34">
        <v>750</v>
      </c>
      <c r="F68" s="7">
        <f>F67-E68</f>
        <v>4774982.63</v>
      </c>
    </row>
    <row r="69" spans="1:6" ht="15.75" x14ac:dyDescent="0.25">
      <c r="A69" s="16">
        <v>44740</v>
      </c>
      <c r="B69" s="33">
        <v>27097956702</v>
      </c>
      <c r="C69" s="26" t="s">
        <v>74</v>
      </c>
      <c r="D69" s="12"/>
      <c r="E69" s="34">
        <v>545173</v>
      </c>
      <c r="F69" s="7">
        <f t="shared" si="5"/>
        <v>4229809.63</v>
      </c>
    </row>
    <row r="70" spans="1:6" ht="15.75" x14ac:dyDescent="0.25">
      <c r="A70" s="16">
        <v>44740</v>
      </c>
      <c r="B70" s="33">
        <v>27097888479</v>
      </c>
      <c r="C70" s="26" t="s">
        <v>42</v>
      </c>
      <c r="D70" s="12"/>
      <c r="E70" s="34">
        <v>190000</v>
      </c>
      <c r="F70" s="7">
        <f t="shared" si="5"/>
        <v>4039809.63</v>
      </c>
    </row>
    <row r="71" spans="1:6" ht="15.75" x14ac:dyDescent="0.25">
      <c r="A71" s="16">
        <v>44740</v>
      </c>
      <c r="B71" s="33">
        <v>27095273169</v>
      </c>
      <c r="C71" s="26" t="s">
        <v>75</v>
      </c>
      <c r="D71" s="12"/>
      <c r="E71" s="34">
        <v>9975</v>
      </c>
      <c r="F71" s="7">
        <f t="shared" si="5"/>
        <v>4029834.63</v>
      </c>
    </row>
    <row r="72" spans="1:6" ht="15.75" x14ac:dyDescent="0.25">
      <c r="A72" s="16">
        <v>44740</v>
      </c>
      <c r="B72" s="33">
        <v>27097849140</v>
      </c>
      <c r="C72" s="26" t="s">
        <v>76</v>
      </c>
      <c r="D72" s="12"/>
      <c r="E72" s="34">
        <v>633482.4</v>
      </c>
      <c r="F72" s="7">
        <f t="shared" si="5"/>
        <v>3396352.23</v>
      </c>
    </row>
    <row r="73" spans="1:6" ht="15.75" x14ac:dyDescent="0.25">
      <c r="A73" s="16">
        <v>44740</v>
      </c>
      <c r="B73" s="33">
        <v>27098536269</v>
      </c>
      <c r="C73" s="26" t="s">
        <v>77</v>
      </c>
      <c r="D73" s="12"/>
      <c r="E73" s="34">
        <v>62398.94</v>
      </c>
      <c r="F73" s="7">
        <f t="shared" si="5"/>
        <v>3333953.29</v>
      </c>
    </row>
    <row r="74" spans="1:6" ht="15.75" x14ac:dyDescent="0.25">
      <c r="A74" s="16">
        <v>44741</v>
      </c>
      <c r="B74" s="33">
        <v>27111705790</v>
      </c>
      <c r="C74" s="26" t="s">
        <v>78</v>
      </c>
      <c r="D74" s="12"/>
      <c r="E74" s="34">
        <v>4200</v>
      </c>
      <c r="F74" s="7">
        <f t="shared" si="5"/>
        <v>3329753.29</v>
      </c>
    </row>
    <row r="75" spans="1:6" ht="15.75" x14ac:dyDescent="0.25">
      <c r="A75" s="16">
        <v>44741</v>
      </c>
      <c r="B75" s="33">
        <v>27111790092</v>
      </c>
      <c r="C75" s="26" t="s">
        <v>79</v>
      </c>
      <c r="D75" s="12"/>
      <c r="E75" s="34">
        <v>63562.5</v>
      </c>
      <c r="F75" s="7">
        <f t="shared" si="5"/>
        <v>3266190.79</v>
      </c>
    </row>
    <row r="76" spans="1:6" ht="15.75" x14ac:dyDescent="0.25">
      <c r="A76" s="16">
        <v>44741</v>
      </c>
      <c r="B76" s="33">
        <v>27111124947</v>
      </c>
      <c r="C76" s="26" t="s">
        <v>80</v>
      </c>
      <c r="D76" s="12"/>
      <c r="E76" s="34">
        <v>118007</v>
      </c>
      <c r="F76" s="7">
        <f>F75+D76</f>
        <v>3266190.79</v>
      </c>
    </row>
    <row r="77" spans="1:6" ht="15.75" x14ac:dyDescent="0.25">
      <c r="A77" s="16">
        <v>44741</v>
      </c>
      <c r="B77" s="33">
        <v>27111850335</v>
      </c>
      <c r="C77" s="26" t="s">
        <v>81</v>
      </c>
      <c r="D77" s="12"/>
      <c r="E77" s="34">
        <v>104929.77</v>
      </c>
      <c r="F77" s="7">
        <f>F76+D77</f>
        <v>3266190.79</v>
      </c>
    </row>
    <row r="78" spans="1:6" ht="15.75" x14ac:dyDescent="0.25">
      <c r="A78" s="16">
        <v>44741</v>
      </c>
      <c r="B78" s="33">
        <v>27111350534</v>
      </c>
      <c r="C78" s="26" t="s">
        <v>82</v>
      </c>
      <c r="D78" s="12"/>
      <c r="E78" s="34">
        <v>207791.34</v>
      </c>
      <c r="F78" s="7">
        <f>F77-E78</f>
        <v>3058399.45</v>
      </c>
    </row>
    <row r="79" spans="1:6" ht="15.75" x14ac:dyDescent="0.25">
      <c r="A79" s="16">
        <v>44741</v>
      </c>
      <c r="B79" s="33">
        <v>27112700766</v>
      </c>
      <c r="C79" s="26" t="s">
        <v>83</v>
      </c>
      <c r="D79" s="12"/>
      <c r="E79" s="34">
        <v>19500</v>
      </c>
      <c r="F79" s="7">
        <f t="shared" ref="F79:F80" si="6">F78-E79</f>
        <v>3038899.45</v>
      </c>
    </row>
    <row r="80" spans="1:6" ht="15.75" x14ac:dyDescent="0.25">
      <c r="A80" s="16">
        <v>44741</v>
      </c>
      <c r="B80" s="33">
        <v>27112946797</v>
      </c>
      <c r="C80" s="26" t="s">
        <v>84</v>
      </c>
      <c r="D80" s="12"/>
      <c r="E80" s="34">
        <v>11760</v>
      </c>
      <c r="F80" s="7">
        <f t="shared" si="6"/>
        <v>3027139.45</v>
      </c>
    </row>
    <row r="81" spans="1:6" ht="15.75" x14ac:dyDescent="0.25">
      <c r="A81" s="16">
        <v>44741</v>
      </c>
      <c r="B81" s="33">
        <v>27112601949</v>
      </c>
      <c r="C81" s="26" t="s">
        <v>62</v>
      </c>
      <c r="D81" s="12"/>
      <c r="E81" s="34">
        <v>1764</v>
      </c>
      <c r="F81" s="7">
        <f>F80-E81</f>
        <v>3025375.45</v>
      </c>
    </row>
    <row r="82" spans="1:6" ht="15.75" x14ac:dyDescent="0.25">
      <c r="A82" s="16">
        <v>44742</v>
      </c>
      <c r="B82" s="22"/>
      <c r="C82" s="26" t="s">
        <v>18</v>
      </c>
      <c r="D82" s="12"/>
      <c r="E82" s="34">
        <v>7264.81</v>
      </c>
      <c r="F82" s="7">
        <f>F81-E82</f>
        <v>3018110.64</v>
      </c>
    </row>
    <row r="83" spans="1:6" ht="15.75" x14ac:dyDescent="0.25">
      <c r="A83" s="16"/>
      <c r="B83" s="22"/>
      <c r="C83" s="17"/>
      <c r="D83" s="12"/>
      <c r="E83" s="20"/>
      <c r="F83" s="8"/>
    </row>
    <row r="84" spans="1:6" ht="20.25" x14ac:dyDescent="0.55000000000000004">
      <c r="A84" s="11"/>
      <c r="B84" s="10"/>
      <c r="C84" s="14" t="s">
        <v>12</v>
      </c>
      <c r="D84" s="12">
        <f>SUM(D9:D83)</f>
        <v>3981326.03</v>
      </c>
      <c r="E84" s="12">
        <f>SUM(E9:E83)</f>
        <v>4632482.9099999983</v>
      </c>
      <c r="F84" s="25">
        <f>F82</f>
        <v>3018110.64</v>
      </c>
    </row>
    <row r="86" spans="1:6" ht="15.75" x14ac:dyDescent="0.25">
      <c r="B86" s="15"/>
      <c r="D86" s="15" t="s">
        <v>13</v>
      </c>
      <c r="F86" s="18"/>
    </row>
    <row r="87" spans="1:6" x14ac:dyDescent="0.25">
      <c r="D87" t="s">
        <v>14</v>
      </c>
    </row>
    <row r="88" spans="1:6" x14ac:dyDescent="0.25">
      <c r="D88" t="s">
        <v>15</v>
      </c>
      <c r="F88" s="18"/>
    </row>
    <row r="90" spans="1:6" x14ac:dyDescent="0.25">
      <c r="F90" s="19"/>
    </row>
    <row r="91" spans="1:6" x14ac:dyDescent="0.25">
      <c r="F91" s="19"/>
    </row>
    <row r="92" spans="1:6" x14ac:dyDescent="0.25">
      <c r="D92" s="19"/>
      <c r="E92" s="19"/>
      <c r="F92" s="19"/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scale="75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opLeftCell="A4" workbookViewId="0">
      <selection activeCell="A4" sqref="A4:F4"/>
    </sheetView>
  </sheetViews>
  <sheetFormatPr baseColWidth="10" defaultRowHeight="15" x14ac:dyDescent="0.25"/>
  <cols>
    <col min="1" max="1" width="12.7109375" customWidth="1"/>
    <col min="2" max="2" width="17.7109375" customWidth="1"/>
    <col min="3" max="3" width="45.7109375" customWidth="1"/>
    <col min="4" max="4" width="20.5703125" customWidth="1"/>
    <col min="5" max="5" width="18.42578125" customWidth="1"/>
    <col min="6" max="6" width="19.5703125" customWidth="1"/>
  </cols>
  <sheetData>
    <row r="1" spans="1:6" ht="21.75" customHeight="1" x14ac:dyDescent="0.25">
      <c r="A1" s="36" t="s">
        <v>8</v>
      </c>
      <c r="B1" s="36"/>
      <c r="C1" s="36"/>
      <c r="D1" s="36"/>
      <c r="E1" s="36"/>
      <c r="F1" s="36"/>
    </row>
    <row r="2" spans="1:6" ht="16.5" customHeight="1" x14ac:dyDescent="0.25">
      <c r="A2" s="36" t="s">
        <v>9</v>
      </c>
      <c r="B2" s="36"/>
      <c r="C2" s="36"/>
      <c r="D2" s="36"/>
      <c r="E2" s="36"/>
      <c r="F2" s="36"/>
    </row>
    <row r="3" spans="1:6" x14ac:dyDescent="0.25">
      <c r="A3" s="36" t="s">
        <v>17</v>
      </c>
      <c r="B3" s="36"/>
      <c r="C3" s="36"/>
      <c r="D3" s="36"/>
      <c r="E3" s="36"/>
      <c r="F3" s="36"/>
    </row>
    <row r="4" spans="1:6" x14ac:dyDescent="0.25">
      <c r="A4" s="36" t="s">
        <v>29</v>
      </c>
      <c r="B4" s="36"/>
      <c r="C4" s="36"/>
      <c r="D4" s="36"/>
      <c r="E4" s="36"/>
      <c r="F4" s="36"/>
    </row>
    <row r="6" spans="1:6" x14ac:dyDescent="0.25">
      <c r="B6" s="2" t="s">
        <v>10</v>
      </c>
      <c r="E6" s="1" t="s">
        <v>6</v>
      </c>
      <c r="F6" s="13">
        <v>3109.8299999999949</v>
      </c>
    </row>
    <row r="7" spans="1:6" ht="15.75" thickBot="1" x14ac:dyDescent="0.3"/>
    <row r="8" spans="1:6" ht="36.75" customHeight="1" x14ac:dyDescent="0.25">
      <c r="A8" s="3" t="s">
        <v>0</v>
      </c>
      <c r="B8" s="4" t="s">
        <v>1</v>
      </c>
      <c r="C8" s="5" t="s">
        <v>2</v>
      </c>
      <c r="D8" s="5" t="s">
        <v>3</v>
      </c>
      <c r="E8" s="5" t="s">
        <v>4</v>
      </c>
      <c r="F8" s="6" t="s">
        <v>5</v>
      </c>
    </row>
    <row r="9" spans="1:6" ht="18.75" customHeight="1" thickBot="1" x14ac:dyDescent="0.3">
      <c r="A9" s="16">
        <v>44732</v>
      </c>
      <c r="B9" s="9" t="s">
        <v>31</v>
      </c>
      <c r="C9" s="21" t="s">
        <v>25</v>
      </c>
      <c r="D9" s="12">
        <v>1794146.18</v>
      </c>
      <c r="E9" s="7"/>
      <c r="F9" s="7">
        <f>F6+D9</f>
        <v>1797256.01</v>
      </c>
    </row>
    <row r="10" spans="1:6" ht="18.75" customHeight="1" x14ac:dyDescent="0.25">
      <c r="A10" s="28">
        <v>44733</v>
      </c>
      <c r="B10" s="29">
        <v>27010671113</v>
      </c>
      <c r="C10" s="27" t="s">
        <v>20</v>
      </c>
      <c r="D10" s="8"/>
      <c r="E10" s="7">
        <v>363506.92099999997</v>
      </c>
      <c r="F10" s="7">
        <f>F9-E10</f>
        <v>1433749.0890000002</v>
      </c>
    </row>
    <row r="11" spans="1:6" ht="18.75" customHeight="1" x14ac:dyDescent="0.25">
      <c r="A11" s="28">
        <v>44733</v>
      </c>
      <c r="B11" s="29">
        <v>27010727681</v>
      </c>
      <c r="C11" s="27" t="s">
        <v>26</v>
      </c>
      <c r="D11" s="8"/>
      <c r="E11" s="7">
        <v>50000</v>
      </c>
      <c r="F11" s="7">
        <f t="shared" ref="F11:F17" si="0">F10-E11</f>
        <v>1383749.0890000002</v>
      </c>
    </row>
    <row r="12" spans="1:6" ht="18.75" customHeight="1" x14ac:dyDescent="0.25">
      <c r="A12" s="28">
        <v>44733</v>
      </c>
      <c r="B12" s="29">
        <v>27010788706</v>
      </c>
      <c r="C12" s="27" t="s">
        <v>27</v>
      </c>
      <c r="D12" s="8"/>
      <c r="E12" s="7">
        <v>142921.06200000001</v>
      </c>
      <c r="F12" s="7">
        <f t="shared" si="0"/>
        <v>1240828.0270000002</v>
      </c>
    </row>
    <row r="13" spans="1:6" ht="18.75" customHeight="1" x14ac:dyDescent="0.25">
      <c r="A13" s="28">
        <v>44733</v>
      </c>
      <c r="B13" s="29">
        <v>27010826668</v>
      </c>
      <c r="C13" s="27" t="s">
        <v>22</v>
      </c>
      <c r="D13" s="8"/>
      <c r="E13" s="7">
        <v>412450</v>
      </c>
      <c r="F13" s="7">
        <f t="shared" si="0"/>
        <v>828378.02700000023</v>
      </c>
    </row>
    <row r="14" spans="1:6" ht="18.75" customHeight="1" x14ac:dyDescent="0.25">
      <c r="A14" s="28">
        <v>44733</v>
      </c>
      <c r="B14" s="29">
        <v>27010929862</v>
      </c>
      <c r="C14" s="27" t="s">
        <v>28</v>
      </c>
      <c r="D14" s="8"/>
      <c r="E14" s="7">
        <v>612375.63</v>
      </c>
      <c r="F14" s="7">
        <f t="shared" si="0"/>
        <v>216002.39700000023</v>
      </c>
    </row>
    <row r="15" spans="1:6" ht="18.75" customHeight="1" x14ac:dyDescent="0.25">
      <c r="A15" s="28">
        <v>44733</v>
      </c>
      <c r="B15" s="29">
        <v>27010851193</v>
      </c>
      <c r="C15" s="27" t="s">
        <v>30</v>
      </c>
      <c r="D15" s="8"/>
      <c r="E15" s="7">
        <v>126643.55</v>
      </c>
      <c r="F15" s="7">
        <f t="shared" si="0"/>
        <v>89358.847000000227</v>
      </c>
    </row>
    <row r="16" spans="1:6" ht="18.75" customHeight="1" x14ac:dyDescent="0.25">
      <c r="A16" s="28">
        <v>44733</v>
      </c>
      <c r="B16" s="29">
        <v>27014479621</v>
      </c>
      <c r="C16" s="27" t="s">
        <v>21</v>
      </c>
      <c r="D16" s="8"/>
      <c r="E16" s="7">
        <v>82676.837000000014</v>
      </c>
      <c r="F16" s="7">
        <f t="shared" si="0"/>
        <v>6682.010000000213</v>
      </c>
    </row>
    <row r="17" spans="1:6" ht="18.75" customHeight="1" thickBot="1" x14ac:dyDescent="0.3">
      <c r="A17" s="28">
        <v>44742</v>
      </c>
      <c r="B17" s="30"/>
      <c r="C17" s="21" t="s">
        <v>16</v>
      </c>
      <c r="D17" s="8"/>
      <c r="E17" s="7">
        <v>2816.85</v>
      </c>
      <c r="F17" s="7">
        <f t="shared" si="0"/>
        <v>3865.1600000002131</v>
      </c>
    </row>
    <row r="18" spans="1:6" ht="15.75" x14ac:dyDescent="0.25">
      <c r="A18" s="16"/>
      <c r="B18" s="9"/>
      <c r="C18" s="17"/>
      <c r="D18" s="8"/>
      <c r="E18" s="20"/>
      <c r="F18" s="8"/>
    </row>
    <row r="19" spans="1:6" ht="20.25" x14ac:dyDescent="0.55000000000000004">
      <c r="A19" s="11"/>
      <c r="B19" s="10"/>
      <c r="C19" s="14" t="s">
        <v>12</v>
      </c>
      <c r="D19" s="12">
        <f>SUM(D9:D18)</f>
        <v>1794146.18</v>
      </c>
      <c r="E19" s="12">
        <f>SUM(E9:E18)</f>
        <v>1793390.85</v>
      </c>
      <c r="F19" s="23">
        <f>F17</f>
        <v>3865.1600000002131</v>
      </c>
    </row>
    <row r="24" spans="1:6" ht="15.75" x14ac:dyDescent="0.25">
      <c r="B24" s="15"/>
      <c r="D24" s="15"/>
      <c r="F24" s="18"/>
    </row>
    <row r="25" spans="1:6" x14ac:dyDescent="0.25">
      <c r="F25" s="18"/>
    </row>
    <row r="26" spans="1:6" x14ac:dyDescent="0.25">
      <c r="F26" s="18"/>
    </row>
    <row r="27" spans="1:6" x14ac:dyDescent="0.25">
      <c r="F27" s="18"/>
    </row>
    <row r="28" spans="1:6" x14ac:dyDescent="0.25">
      <c r="F28" s="35"/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scale="8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V.S</vt:lpstr>
      <vt:lpstr>F.O.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Hospital Nuestra Señora de Regla</dc:creator>
  <cp:lastModifiedBy>irina</cp:lastModifiedBy>
  <cp:lastPrinted>2021-09-10T16:49:08Z</cp:lastPrinted>
  <dcterms:created xsi:type="dcterms:W3CDTF">2020-06-15T16:25:30Z</dcterms:created>
  <dcterms:modified xsi:type="dcterms:W3CDTF">2022-08-23T12:19:56Z</dcterms:modified>
</cp:coreProperties>
</file>