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730" windowHeight="10050" activeTab="1"/>
  </bookViews>
  <sheets>
    <sheet name="V.S" sheetId="1" r:id="rId1"/>
    <sheet name="F.O." sheetId="5" r:id="rId2"/>
  </sheets>
  <calcPr calcId="144525"/>
</workbook>
</file>

<file path=xl/calcChain.xml><?xml version="1.0" encoding="utf-8"?>
<calcChain xmlns="http://schemas.openxmlformats.org/spreadsheetml/2006/main">
  <c r="F11" i="5" l="1"/>
  <c r="F12" i="5"/>
  <c r="F13" i="5" s="1"/>
  <c r="F14" i="5" s="1"/>
  <c r="F15" i="5" s="1"/>
  <c r="F16" i="5" s="1"/>
  <c r="F17" i="5" s="1"/>
  <c r="F65" i="1" l="1"/>
  <c r="F66" i="1" s="1"/>
  <c r="F67" i="1" s="1"/>
  <c r="F64" i="1"/>
  <c r="F63" i="1"/>
  <c r="F62" i="1"/>
  <c r="F47" i="1"/>
  <c r="F46" i="1"/>
  <c r="F40" i="1"/>
  <c r="F41" i="1"/>
  <c r="F42" i="1" s="1"/>
  <c r="F43" i="1" s="1"/>
  <c r="F44" i="1" s="1"/>
  <c r="F45" i="1" s="1"/>
  <c r="F38" i="1"/>
  <c r="F37" i="1"/>
  <c r="F33" i="1"/>
  <c r="F34" i="1"/>
  <c r="F35" i="1" s="1"/>
  <c r="F36" i="1" s="1"/>
  <c r="F32" i="1"/>
  <c r="F29" i="1"/>
  <c r="F30" i="1"/>
  <c r="F31" i="1" s="1"/>
  <c r="F28" i="1"/>
  <c r="F21" i="1"/>
  <c r="F22" i="1"/>
  <c r="F23" i="1" s="1"/>
  <c r="F24" i="1" s="1"/>
  <c r="F25" i="1" s="1"/>
  <c r="F26" i="1" s="1"/>
  <c r="F27" i="1" s="1"/>
  <c r="F20" i="1"/>
  <c r="F19" i="1"/>
  <c r="F9" i="5" l="1"/>
  <c r="F10" i="5" s="1"/>
  <c r="F19" i="5" l="1"/>
  <c r="F9" i="1"/>
  <c r="F10" i="1" s="1"/>
  <c r="F11" i="1" s="1"/>
  <c r="F12" i="1" s="1"/>
  <c r="F13" i="1" s="1"/>
  <c r="F14" i="1" s="1"/>
  <c r="F15" i="1" s="1"/>
  <c r="F16" i="1" s="1"/>
  <c r="F17" i="1" s="1"/>
  <c r="F18" i="1" s="1"/>
  <c r="F39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D69" i="1" l="1"/>
  <c r="E69" i="1"/>
  <c r="F69" i="1" l="1"/>
  <c r="E19" i="5"/>
  <c r="D19" i="5"/>
</calcChain>
</file>

<file path=xl/sharedStrings.xml><?xml version="1.0" encoding="utf-8"?>
<sst xmlns="http://schemas.openxmlformats.org/spreadsheetml/2006/main" count="106" uniqueCount="83">
  <si>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</si>
  <si>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</si>
  <si>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</si>
  <si>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</si>
  <si>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</si>
  <si>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</si>
  <si>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</si>
  <si>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</si>
  <si>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</si>
  <si>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</si>
  <si>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</si>
  <si>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</si>
  <si>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</si>
  <si>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</si>
  <si>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</si>
  <si>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</si>
  <si>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</si>
  <si>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</si>
  <si>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</si>
  <si>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DEPOSITO</t>
  </si>
  <si>
    <t xml:space="preserve">P/Colector Impuesto Interno 5%  </t>
  </si>
  <si>
    <t>P/Compra medicamento</t>
  </si>
  <si>
    <t>DEL 01  AL 31 mayo 2022</t>
  </si>
  <si>
    <t>P/C.U.M.M.Q. FACT.6409,6446 COMPROB.1971,1953</t>
  </si>
  <si>
    <t>P/C.DE MEDICAMENTOS Fact.no.541 comprob.305</t>
  </si>
  <si>
    <t>P/C.DE REACTIVOS FACT.4287,4522,4077 COMPROB.4633,4624,4599</t>
  </si>
  <si>
    <t>P/C.MEDIC. FACT.9254 COMP.2447</t>
  </si>
  <si>
    <t>P/NOMINA ABRIL 2022</t>
  </si>
  <si>
    <t>P/ VIATICOS AUXILIAR DE MANTENIMIENTO DE CENTRO</t>
  </si>
  <si>
    <t>P/FLETE PARA BUSCAR OXIGENOS( CUATRO VIAJES)</t>
  </si>
  <si>
    <t>P/FLETE PARA BUSCAR MEDICAMENTOS A PROMESE (CINCO VIAJES)</t>
  </si>
  <si>
    <t>P/COMP.MAT. FERRET.FACT.37566,37023,37198,37233,37299,37170</t>
  </si>
  <si>
    <t>P/C.DE U.M.M.Q.FACT NO.3392</t>
  </si>
  <si>
    <t xml:space="preserve">ABON./C DE ALMUERZO PARA EL DIA DE LAS ENFERMERAS Y BIONALISTA </t>
  </si>
  <si>
    <t xml:space="preserve">P/ VIATICOS A SECRETARIA DEL DIRECTOR </t>
  </si>
  <si>
    <t>P/ VIATICOS A LA ENCARGADA DE FARMACIA DE MEDICAMENTOS</t>
  </si>
  <si>
    <t>P/ VIATICO A LA AUXILIAR DE FACT.</t>
  </si>
  <si>
    <t>P/C. DE ALIMENTOS ( AGUA) DICIEMBRE/21,FEBRERO,MARZO/22</t>
  </si>
  <si>
    <t>P/VIATICOS AL DIRECTOR DEL HOSPITAL</t>
  </si>
  <si>
    <t>P/C.OXIGENO MED.FACT.4628</t>
  </si>
  <si>
    <t>P/ VIATICO AUXILIAR DE PLANIFICACION</t>
  </si>
  <si>
    <t>P/C.ALIMENTOS (PAN) PAGO ENERO,Y FEBRERO-22</t>
  </si>
  <si>
    <t>P/DE REPARACION DE ELECTROCAUTERIO</t>
  </si>
  <si>
    <t>P/ DE REPARACION DE ELECTROCAUTERIO</t>
  </si>
  <si>
    <t>P/C.PRODUCT.DE FERRETERIA FACT.NO.10416,10366,10245,10199,10186,10316</t>
  </si>
  <si>
    <t>P/C.DE ALIMENTOS FACT.NO.590,608</t>
  </si>
  <si>
    <t>P/ VIATICOA LA ENCARGADA DE CONTABILIDAD</t>
  </si>
  <si>
    <t>P/C.DE ALMUERZO PARA EL DIA DE LA ENFERMERAY BIONALISTA</t>
  </si>
  <si>
    <t>PAGO COMPRA DE PLACA DE RECONOCIMOENTO PARA LA DOCTORA ZAPATA FACTURA 100</t>
  </si>
  <si>
    <t>PAGO TRABAJO DE LIMPIEZA  DEL PATIO DEL HOSPITAL</t>
  </si>
  <si>
    <t>PAGO SUELDO  MAYO-2022</t>
  </si>
  <si>
    <t>P/C MATERIAL DE OFICINA Y E INFORMATICA FACT. No.04867,04839</t>
  </si>
  <si>
    <t>PAGO POR SOPORTE EN DIFERENTES AREAS DEL HNSR</t>
  </si>
  <si>
    <t>P/C ALIMENTOS (PAN) PAGO MARZO Y ABRIL -22</t>
  </si>
  <si>
    <t>PAGO DE SUELDO  MAYO 2022</t>
  </si>
  <si>
    <t xml:space="preserve"> PAGO SUELDO MAYO 2022</t>
  </si>
  <si>
    <t>p ALQUILER DE VEHICULO PARA LAS DIFERENTES DELIG.DEL CENTRO ( LLEVAR FACTURAS)</t>
  </si>
  <si>
    <t xml:space="preserve"> P/ ALQUILER DE VEHICULO PARA LAS DIFERENTES DELIG. DEL CENTRO.( LLEVAR FACTURAS)</t>
  </si>
  <si>
    <t>P/C IMPRESIONES Y ENCUADERNAC. SALDO FACT.046,045,366</t>
  </si>
  <si>
    <t>P/REPARACION DEL ASCENSOR FACT.026</t>
  </si>
  <si>
    <t>P/C DE ALIMENTOS Y MATERIALES DESECHABLE  FACT. 013,012,008</t>
  </si>
  <si>
    <t>P/C REACTIVOD DE LABORATORIO FACTURA No. 30005 COMPROBA.8953</t>
  </si>
  <si>
    <t>PAGO A COMPRA DE MEDICAMENTOS FACT. No. 634 COMPROB.1146</t>
  </si>
  <si>
    <t>P/ COMP. U.M.M.Q.FACT. No. 6577 COMPROB.2030</t>
  </si>
  <si>
    <t>P/C DE U.M.M.Q. FACT.16417 COMPROB.1365</t>
  </si>
  <si>
    <t xml:space="preserve"> PAGO SERVICIO FLOTAS MAYO /22 FACT.39747</t>
  </si>
  <si>
    <t>PAGO REP. DE MAQUINA Y COMPRA DE U.M.M.Q. FACT. No. 3288,3626,3289,5077,3431</t>
  </si>
  <si>
    <t>PAGO REPARACION DE EQUIPOS ELECTRICOS</t>
  </si>
  <si>
    <t>220511002720090260</t>
  </si>
  <si>
    <t>220511002720090268</t>
  </si>
  <si>
    <t>220511002720090271</t>
  </si>
  <si>
    <t>DEPOSITO ARS</t>
  </si>
  <si>
    <t>4524000000040</t>
  </si>
  <si>
    <t>4524000000010</t>
  </si>
  <si>
    <t>4524000000139</t>
  </si>
  <si>
    <t>4524000000027</t>
  </si>
  <si>
    <t>220530002720020544</t>
  </si>
  <si>
    <t xml:space="preserve">DEPOSITO </t>
  </si>
  <si>
    <t>220506002720130007</t>
  </si>
  <si>
    <t>4524000000032</t>
  </si>
  <si>
    <t>Pago por recolecion desechos solidos</t>
  </si>
  <si>
    <t>Pago servicio de telefono</t>
  </si>
  <si>
    <t>P/Compra U.M.M.Q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</si>
</sst>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38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Fill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Fill="1" applyBorder="1" applyAlignment="1">
      <alignment horizontal="center" vertical="center"/>
    </xf>
    <xf numFmtId="0" fontId="17" fillId="4" borderId="1" xfId="0" applyNumberFormat="1" applyFont="1" applyFill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68" fontId="13" fillId="0" borderId="1" xfId="1" applyNumberFormat="1" applyFont="1" applyFill="1" applyBorder="1"/>
    <xf numFmtId="168" fontId="8" fillId="0" borderId="1" xfId="0" applyNumberFormat="1" applyFont="1" applyFill="1" applyBorder="1" applyAlignment="1">
      <alignment horizontal="left" vertical="top"/>
    </xf>
    <xf numFmtId="165" fontId="0" fillId="0" borderId="0" xfId="0" applyNumberFormat="1"/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1028701</xdr:colOff>
      <xdr:row>69</xdr:row>
      <xdr:rowOff>114300</xdr:rowOff>
    </xdr:from>
    <xdr:to>
      <xdr:col>2</xdr:col>
      <xdr:colOff>2352675</xdr:colOff>
      <xdr:row>74</xdr:row>
      <xdr:rowOff>133350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76426" y="16687800"/>
          <a:ext cx="2847974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3343276</xdr:colOff>
      <xdr:row>69</xdr:row>
      <xdr:rowOff>85726</xdr:rowOff>
    </xdr:from>
    <xdr:to>
      <xdr:col>4</xdr:col>
      <xdr:colOff>228600</xdr:colOff>
      <xdr:row>73</xdr:row>
      <xdr:rowOff>76201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81651" y="16659226"/>
          <a:ext cx="2828924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20</xdr:row>
      <xdr:rowOff>57150</xdr:rowOff>
    </xdr:from>
    <xdr:to>
      <xdr:col>2</xdr:col>
      <xdr:colOff>2019299</xdr:colOff>
      <xdr:row>26</xdr:row>
      <xdr:rowOff>132533</xdr:rowOff>
    </xdr:to>
    <xdr:pic>
      <xdr:nvPicPr>
        <xdr:cNvPr id="4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20</xdr:row>
      <xdr:rowOff>171450</xdr:rowOff>
    </xdr:from>
    <xdr:to>
      <xdr:col>4</xdr:col>
      <xdr:colOff>704849</xdr:colOff>
      <xdr:row>24</xdr:row>
      <xdr:rowOff>123825</xdr:rowOff>
    </xdr:to>
    <xdr:pic>
      <xdr:nvPicPr>
        <xdr:cNvPr id="5" name="4 Imagen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opLeftCell="A58" workbookViewId="0">
      <selection activeCell="F67" sqref="F67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7" t="s">
        <v>8</v>
      </c>
      <c r="B1" s="37"/>
      <c r="C1" s="37"/>
      <c r="D1" s="37"/>
      <c r="E1" s="37"/>
      <c r="F1" s="37"/>
    </row>
    <row r="2" spans="1:6" ht="16.5" customHeight="1" x14ac:dyDescent="0.25">
      <c r="A2" s="37" t="s">
        <v>9</v>
      </c>
      <c r="B2" s="37"/>
      <c r="C2" s="37"/>
      <c r="D2" s="37"/>
      <c r="E2" s="37"/>
      <c r="F2" s="37"/>
    </row>
    <row r="3" spans="1:6" x14ac:dyDescent="0.25">
      <c r="A3" s="37" t="s">
        <v>7</v>
      </c>
      <c r="B3" s="37"/>
      <c r="C3" s="37"/>
      <c r="D3" s="37"/>
      <c r="E3" s="37"/>
      <c r="F3" s="37"/>
    </row>
    <row r="4" spans="1:6" x14ac:dyDescent="0.25">
      <c r="A4" s="37" t="s">
        <v>22</v>
      </c>
      <c r="B4" s="37"/>
      <c r="C4" s="37"/>
      <c r="D4" s="37"/>
      <c r="E4" s="37"/>
      <c r="F4" s="37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4129946.5600000005</v>
      </c>
    </row>
    <row r="7" spans="1:6" ht="15.75" thickBot="1" x14ac:dyDescent="0.3"/>
    <row r="8" spans="1:6" ht="36.75" customHeight="1" x14ac:dyDescent="0.25">
      <c r="A8" s="3" t="s">
        <v>0</v>
      </c>
      <c r="B8" s="31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44684</v>
      </c>
      <c r="B9" s="32">
        <v>26516032466</v>
      </c>
      <c r="C9" s="26" t="s">
        <v>23</v>
      </c>
      <c r="D9" s="24"/>
      <c r="E9" s="34">
        <v>788996.74</v>
      </c>
      <c r="F9" s="7">
        <f>F6-E9</f>
        <v>3340949.8200000003</v>
      </c>
    </row>
    <row r="10" spans="1:6" ht="15.75" x14ac:dyDescent="0.25">
      <c r="A10" s="16">
        <v>44684</v>
      </c>
      <c r="B10" s="32">
        <v>26516002948</v>
      </c>
      <c r="C10" s="26" t="s">
        <v>24</v>
      </c>
      <c r="D10" s="24"/>
      <c r="E10" s="34">
        <v>557930</v>
      </c>
      <c r="F10" s="7">
        <f>F9-E10</f>
        <v>2783019.8200000003</v>
      </c>
    </row>
    <row r="11" spans="1:6" ht="15.75" x14ac:dyDescent="0.25">
      <c r="A11" s="16">
        <v>44684</v>
      </c>
      <c r="B11" s="22">
        <v>26516061032</v>
      </c>
      <c r="C11" s="26" t="s">
        <v>25</v>
      </c>
      <c r="D11" s="24"/>
      <c r="E11" s="34">
        <v>528763.94999999995</v>
      </c>
      <c r="F11" s="7">
        <f t="shared" ref="F11:F45" si="0">F10-E11</f>
        <v>2254255.87</v>
      </c>
    </row>
    <row r="12" spans="1:6" ht="15.75" x14ac:dyDescent="0.25">
      <c r="A12" s="16">
        <v>44684</v>
      </c>
      <c r="B12" s="22">
        <v>26516107060</v>
      </c>
      <c r="C12" s="26" t="s">
        <v>26</v>
      </c>
      <c r="D12" s="12"/>
      <c r="E12" s="34">
        <v>322011</v>
      </c>
      <c r="F12" s="7">
        <f t="shared" si="0"/>
        <v>1932244.87</v>
      </c>
    </row>
    <row r="13" spans="1:6" ht="15.75" x14ac:dyDescent="0.25">
      <c r="A13" s="16">
        <v>44684</v>
      </c>
      <c r="B13" s="33"/>
      <c r="C13" s="26" t="s">
        <v>27</v>
      </c>
      <c r="D13" s="12"/>
      <c r="E13" s="34">
        <v>30000</v>
      </c>
      <c r="F13" s="7">
        <f t="shared" si="0"/>
        <v>1902244.87</v>
      </c>
    </row>
    <row r="14" spans="1:6" ht="15.75" x14ac:dyDescent="0.25">
      <c r="A14" s="16">
        <v>44685</v>
      </c>
      <c r="B14" s="33">
        <v>26530509857</v>
      </c>
      <c r="C14" s="26" t="s">
        <v>28</v>
      </c>
      <c r="D14" s="12"/>
      <c r="E14" s="34">
        <v>1500</v>
      </c>
      <c r="F14" s="7">
        <f t="shared" si="0"/>
        <v>1900744.87</v>
      </c>
    </row>
    <row r="15" spans="1:6" ht="15.75" x14ac:dyDescent="0.25">
      <c r="A15" s="16">
        <v>44685</v>
      </c>
      <c r="B15" s="33">
        <v>26530553790</v>
      </c>
      <c r="C15" s="26" t="s">
        <v>29</v>
      </c>
      <c r="D15" s="12"/>
      <c r="E15" s="34">
        <v>7000</v>
      </c>
      <c r="F15" s="7">
        <f t="shared" si="0"/>
        <v>1893744.87</v>
      </c>
    </row>
    <row r="16" spans="1:6" ht="15.75" x14ac:dyDescent="0.25">
      <c r="A16" s="16">
        <v>44686</v>
      </c>
      <c r="B16" s="33">
        <v>26538068758</v>
      </c>
      <c r="C16" s="26" t="s">
        <v>30</v>
      </c>
      <c r="D16" s="12"/>
      <c r="E16" s="34">
        <v>32000</v>
      </c>
      <c r="F16" s="7">
        <f t="shared" si="0"/>
        <v>1861744.87</v>
      </c>
    </row>
    <row r="17" spans="1:6" ht="15.75" x14ac:dyDescent="0.25">
      <c r="A17" s="16">
        <v>44686</v>
      </c>
      <c r="B17" s="33">
        <v>26538158157</v>
      </c>
      <c r="C17" s="26" t="s">
        <v>31</v>
      </c>
      <c r="D17" s="12"/>
      <c r="E17" s="34">
        <v>53493.05</v>
      </c>
      <c r="F17" s="7">
        <f t="shared" si="0"/>
        <v>1808251.82</v>
      </c>
    </row>
    <row r="18" spans="1:6" ht="15.75" x14ac:dyDescent="0.25">
      <c r="A18" s="16">
        <v>44687</v>
      </c>
      <c r="B18" s="33">
        <v>26552065259</v>
      </c>
      <c r="C18" s="26" t="s">
        <v>32</v>
      </c>
      <c r="D18" s="12"/>
      <c r="E18" s="34">
        <v>195757</v>
      </c>
      <c r="F18" s="7">
        <f t="shared" si="0"/>
        <v>1612494.82</v>
      </c>
    </row>
    <row r="19" spans="1:6" ht="15.75" x14ac:dyDescent="0.25">
      <c r="A19" s="16">
        <v>44687</v>
      </c>
      <c r="B19" s="33" t="s">
        <v>78</v>
      </c>
      <c r="C19" s="26" t="s">
        <v>19</v>
      </c>
      <c r="D19" s="12">
        <v>30000</v>
      </c>
      <c r="E19" s="34"/>
      <c r="F19" s="7">
        <f>F18+D19</f>
        <v>1642494.82</v>
      </c>
    </row>
    <row r="20" spans="1:6" ht="15.75" x14ac:dyDescent="0.25">
      <c r="A20" s="16">
        <v>44692</v>
      </c>
      <c r="B20" s="33">
        <v>26593439610</v>
      </c>
      <c r="C20" s="26" t="s">
        <v>33</v>
      </c>
      <c r="D20" s="12"/>
      <c r="E20" s="34">
        <v>25627.5</v>
      </c>
      <c r="F20" s="7">
        <f>F19-E20</f>
        <v>1616867.32</v>
      </c>
    </row>
    <row r="21" spans="1:6" ht="15.75" x14ac:dyDescent="0.25">
      <c r="A21" s="16">
        <v>44692</v>
      </c>
      <c r="B21" s="33">
        <v>26592355118</v>
      </c>
      <c r="C21" s="26" t="s">
        <v>34</v>
      </c>
      <c r="D21" s="12"/>
      <c r="E21" s="34">
        <v>750</v>
      </c>
      <c r="F21" s="7">
        <f t="shared" ref="F21:F27" si="1">F20-E21</f>
        <v>1616117.32</v>
      </c>
    </row>
    <row r="22" spans="1:6" ht="15.75" x14ac:dyDescent="0.25">
      <c r="A22" s="16">
        <v>44692</v>
      </c>
      <c r="B22" s="33">
        <v>26592333653</v>
      </c>
      <c r="C22" s="26" t="s">
        <v>35</v>
      </c>
      <c r="D22" s="12"/>
      <c r="E22" s="34">
        <v>5600</v>
      </c>
      <c r="F22" s="7">
        <f t="shared" si="1"/>
        <v>1610517.32</v>
      </c>
    </row>
    <row r="23" spans="1:6" ht="15.75" x14ac:dyDescent="0.25">
      <c r="A23" s="16">
        <v>44692</v>
      </c>
      <c r="B23" s="33">
        <v>26592318147</v>
      </c>
      <c r="C23" s="26" t="s">
        <v>36</v>
      </c>
      <c r="D23" s="12"/>
      <c r="E23" s="34">
        <v>3000</v>
      </c>
      <c r="F23" s="7">
        <f t="shared" si="1"/>
        <v>1607517.32</v>
      </c>
    </row>
    <row r="24" spans="1:6" ht="15.75" x14ac:dyDescent="0.25">
      <c r="A24" s="16">
        <v>44692</v>
      </c>
      <c r="B24" s="33">
        <v>26592409084</v>
      </c>
      <c r="C24" s="26" t="s">
        <v>37</v>
      </c>
      <c r="D24" s="12"/>
      <c r="E24" s="34">
        <v>24486.25</v>
      </c>
      <c r="F24" s="7">
        <f t="shared" si="1"/>
        <v>1583031.07</v>
      </c>
    </row>
    <row r="25" spans="1:6" ht="15.75" x14ac:dyDescent="0.25">
      <c r="A25" s="16">
        <v>44692</v>
      </c>
      <c r="B25" s="33">
        <v>26593413599</v>
      </c>
      <c r="C25" s="26" t="s">
        <v>38</v>
      </c>
      <c r="D25" s="12"/>
      <c r="E25" s="34">
        <v>16200</v>
      </c>
      <c r="F25" s="7">
        <f t="shared" si="1"/>
        <v>1566831.07</v>
      </c>
    </row>
    <row r="26" spans="1:6" ht="15.75" x14ac:dyDescent="0.25">
      <c r="A26" s="16">
        <v>44692</v>
      </c>
      <c r="B26" s="33">
        <v>26592513203</v>
      </c>
      <c r="C26" s="26" t="s">
        <v>39</v>
      </c>
      <c r="D26" s="12"/>
      <c r="E26" s="34">
        <v>21375</v>
      </c>
      <c r="F26" s="7">
        <f t="shared" si="1"/>
        <v>1545456.07</v>
      </c>
    </row>
    <row r="27" spans="1:6" ht="15.75" x14ac:dyDescent="0.25">
      <c r="A27" s="16">
        <v>44692</v>
      </c>
      <c r="B27" s="33">
        <v>26592373368</v>
      </c>
      <c r="C27" s="26" t="s">
        <v>40</v>
      </c>
      <c r="D27" s="12"/>
      <c r="E27" s="34">
        <v>750</v>
      </c>
      <c r="F27" s="7">
        <f t="shared" si="1"/>
        <v>1544706.07</v>
      </c>
    </row>
    <row r="28" spans="1:6" ht="15.75" x14ac:dyDescent="0.25">
      <c r="A28" s="16">
        <v>44692</v>
      </c>
      <c r="B28" s="33" t="s">
        <v>68</v>
      </c>
      <c r="C28" s="26" t="s">
        <v>71</v>
      </c>
      <c r="D28" s="12">
        <v>73871.91</v>
      </c>
      <c r="E28" s="34"/>
      <c r="F28" s="7">
        <f>F27+D28</f>
        <v>1618577.98</v>
      </c>
    </row>
    <row r="29" spans="1:6" ht="15.75" x14ac:dyDescent="0.25">
      <c r="A29" s="16">
        <v>44692</v>
      </c>
      <c r="B29" s="33" t="s">
        <v>69</v>
      </c>
      <c r="C29" s="26" t="s">
        <v>77</v>
      </c>
      <c r="D29" s="12">
        <v>20000</v>
      </c>
      <c r="E29" s="34"/>
      <c r="F29" s="7">
        <f t="shared" ref="F29:F31" si="2">F28+D29</f>
        <v>1638577.98</v>
      </c>
    </row>
    <row r="30" spans="1:6" ht="15.75" x14ac:dyDescent="0.25">
      <c r="A30" s="16">
        <v>44692</v>
      </c>
      <c r="B30" s="33" t="s">
        <v>70</v>
      </c>
      <c r="C30" s="26" t="s">
        <v>77</v>
      </c>
      <c r="D30" s="12">
        <v>3000</v>
      </c>
      <c r="E30" s="34"/>
      <c r="F30" s="7">
        <f t="shared" si="2"/>
        <v>1641577.98</v>
      </c>
    </row>
    <row r="31" spans="1:6" ht="15.75" x14ac:dyDescent="0.25">
      <c r="A31" s="16">
        <v>44693</v>
      </c>
      <c r="B31" s="33" t="s">
        <v>72</v>
      </c>
      <c r="C31" s="26" t="s">
        <v>71</v>
      </c>
      <c r="D31" s="12">
        <v>437542.49</v>
      </c>
      <c r="E31" s="34"/>
      <c r="F31" s="7">
        <f t="shared" si="2"/>
        <v>2079120.47</v>
      </c>
    </row>
    <row r="32" spans="1:6" ht="15.75" x14ac:dyDescent="0.25">
      <c r="A32" s="16">
        <v>44693</v>
      </c>
      <c r="B32" s="33">
        <v>26604491048</v>
      </c>
      <c r="C32" s="26" t="s">
        <v>41</v>
      </c>
      <c r="D32" s="12"/>
      <c r="E32" s="34">
        <v>24001</v>
      </c>
      <c r="F32" s="7">
        <f>F31-E32</f>
        <v>2055119.47</v>
      </c>
    </row>
    <row r="33" spans="1:6" ht="15.75" x14ac:dyDescent="0.25">
      <c r="A33" s="16">
        <v>44693</v>
      </c>
      <c r="B33" s="33">
        <v>26604474390</v>
      </c>
      <c r="C33" s="26" t="s">
        <v>42</v>
      </c>
      <c r="D33" s="12"/>
      <c r="E33" s="34">
        <v>5880</v>
      </c>
      <c r="F33" s="7">
        <f t="shared" ref="F33:F36" si="3">F32-E33</f>
        <v>2049239.47</v>
      </c>
    </row>
    <row r="34" spans="1:6" ht="15.75" x14ac:dyDescent="0.25">
      <c r="A34" s="16">
        <v>44697</v>
      </c>
      <c r="B34" s="33">
        <v>26641376576</v>
      </c>
      <c r="C34" s="26" t="s">
        <v>43</v>
      </c>
      <c r="D34" s="12"/>
      <c r="E34" s="34">
        <v>5880</v>
      </c>
      <c r="F34" s="7">
        <f t="shared" si="3"/>
        <v>2043359.47</v>
      </c>
    </row>
    <row r="35" spans="1:6" ht="15.75" x14ac:dyDescent="0.25">
      <c r="A35" s="16">
        <v>44698</v>
      </c>
      <c r="B35" s="33">
        <v>26651463927</v>
      </c>
      <c r="C35" s="26" t="s">
        <v>44</v>
      </c>
      <c r="D35" s="12"/>
      <c r="E35" s="34">
        <v>158632.13</v>
      </c>
      <c r="F35" s="7">
        <f t="shared" si="3"/>
        <v>1884727.3399999999</v>
      </c>
    </row>
    <row r="36" spans="1:6" ht="15.75" x14ac:dyDescent="0.25">
      <c r="A36" s="16">
        <v>44698</v>
      </c>
      <c r="B36" s="33">
        <v>26651435076</v>
      </c>
      <c r="C36" s="26" t="s">
        <v>45</v>
      </c>
      <c r="D36" s="12"/>
      <c r="E36" s="34">
        <v>162359.75</v>
      </c>
      <c r="F36" s="7">
        <f t="shared" si="3"/>
        <v>1722367.5899999999</v>
      </c>
    </row>
    <row r="37" spans="1:6" ht="15.75" x14ac:dyDescent="0.25">
      <c r="A37" s="16">
        <v>44698</v>
      </c>
      <c r="B37" s="33" t="s">
        <v>73</v>
      </c>
      <c r="C37" s="26" t="s">
        <v>71</v>
      </c>
      <c r="D37" s="12">
        <v>32230.99</v>
      </c>
      <c r="E37" s="34"/>
      <c r="F37" s="7">
        <f>F36+D37</f>
        <v>1754598.5799999998</v>
      </c>
    </row>
    <row r="38" spans="1:6" ht="15.75" x14ac:dyDescent="0.25">
      <c r="A38" s="16">
        <v>44699</v>
      </c>
      <c r="B38" s="33">
        <v>26661545823</v>
      </c>
      <c r="C38" s="26" t="s">
        <v>46</v>
      </c>
      <c r="D38" s="12"/>
      <c r="E38" s="34">
        <v>4200</v>
      </c>
      <c r="F38" s="7">
        <f>F37-E38</f>
        <v>1750398.5799999998</v>
      </c>
    </row>
    <row r="39" spans="1:6" ht="15.75" x14ac:dyDescent="0.25">
      <c r="A39" s="16">
        <v>44699</v>
      </c>
      <c r="B39" s="33">
        <v>26661509010</v>
      </c>
      <c r="C39" s="26" t="s">
        <v>47</v>
      </c>
      <c r="D39" s="12"/>
      <c r="E39" s="34">
        <v>42172.5</v>
      </c>
      <c r="F39" s="7">
        <f t="shared" si="0"/>
        <v>1708226.0799999998</v>
      </c>
    </row>
    <row r="40" spans="1:6" ht="15.75" x14ac:dyDescent="0.25">
      <c r="A40" s="16">
        <v>44699</v>
      </c>
      <c r="B40" s="33">
        <v>2661574814</v>
      </c>
      <c r="C40" s="26" t="s">
        <v>48</v>
      </c>
      <c r="D40" s="12"/>
      <c r="E40" s="34">
        <v>3277</v>
      </c>
      <c r="F40" s="7">
        <f t="shared" si="0"/>
        <v>1704949.0799999998</v>
      </c>
    </row>
    <row r="41" spans="1:6" ht="15.75" x14ac:dyDescent="0.25">
      <c r="A41" s="16">
        <v>44700</v>
      </c>
      <c r="B41" s="33">
        <v>26672864929</v>
      </c>
      <c r="C41" s="26" t="s">
        <v>36</v>
      </c>
      <c r="D41" s="12"/>
      <c r="E41" s="34">
        <v>750</v>
      </c>
      <c r="F41" s="7">
        <f t="shared" si="0"/>
        <v>1704199.0799999998</v>
      </c>
    </row>
    <row r="42" spans="1:6" ht="15.75" x14ac:dyDescent="0.25">
      <c r="A42" s="16">
        <v>44705</v>
      </c>
      <c r="B42" s="33">
        <v>26730413970</v>
      </c>
      <c r="C42" s="26" t="s">
        <v>49</v>
      </c>
      <c r="D42" s="12"/>
      <c r="E42" s="34">
        <v>6650</v>
      </c>
      <c r="F42" s="7">
        <f t="shared" si="0"/>
        <v>1697549.0799999998</v>
      </c>
    </row>
    <row r="43" spans="1:6" ht="15.75" x14ac:dyDescent="0.25">
      <c r="A43" s="16">
        <v>44706</v>
      </c>
      <c r="B43" s="33"/>
      <c r="C43" s="26" t="s">
        <v>50</v>
      </c>
      <c r="D43" s="12"/>
      <c r="E43" s="34">
        <v>351100</v>
      </c>
      <c r="F43" s="7">
        <f t="shared" si="0"/>
        <v>1346449.0799999998</v>
      </c>
    </row>
    <row r="44" spans="1:6" ht="15.75" x14ac:dyDescent="0.25">
      <c r="A44" s="16">
        <v>44706</v>
      </c>
      <c r="B44" s="33"/>
      <c r="C44" s="26" t="s">
        <v>50</v>
      </c>
      <c r="D44" s="12"/>
      <c r="E44" s="34">
        <v>508500</v>
      </c>
      <c r="F44" s="7">
        <f t="shared" si="0"/>
        <v>837949.07999999984</v>
      </c>
    </row>
    <row r="45" spans="1:6" ht="15.75" x14ac:dyDescent="0.25">
      <c r="A45" s="16">
        <v>44706</v>
      </c>
      <c r="B45" s="33">
        <v>26743854351</v>
      </c>
      <c r="C45" s="26" t="s">
        <v>51</v>
      </c>
      <c r="D45" s="12"/>
      <c r="E45" s="34">
        <v>156307.38</v>
      </c>
      <c r="F45" s="7">
        <f t="shared" si="0"/>
        <v>681641.69999999984</v>
      </c>
    </row>
    <row r="46" spans="1:6" ht="15.75" x14ac:dyDescent="0.25">
      <c r="A46" s="16">
        <v>44706</v>
      </c>
      <c r="B46" s="33" t="s">
        <v>74</v>
      </c>
      <c r="C46" s="26"/>
      <c r="D46" s="12">
        <v>5598411.7800000003</v>
      </c>
      <c r="E46" s="34"/>
      <c r="F46" s="7">
        <f>F45+D46</f>
        <v>6280053.4800000004</v>
      </c>
    </row>
    <row r="47" spans="1:6" ht="15.75" x14ac:dyDescent="0.25">
      <c r="A47" s="16">
        <v>44707</v>
      </c>
      <c r="B47" s="33"/>
      <c r="C47" s="26" t="s">
        <v>50</v>
      </c>
      <c r="D47" s="12"/>
      <c r="E47" s="34">
        <v>37000</v>
      </c>
      <c r="F47" s="7">
        <f>F46-E47</f>
        <v>6243053.4800000004</v>
      </c>
    </row>
    <row r="48" spans="1:6" ht="15.75" x14ac:dyDescent="0.25">
      <c r="A48" s="16">
        <v>44707</v>
      </c>
      <c r="B48" s="33"/>
      <c r="C48" s="26" t="s">
        <v>52</v>
      </c>
      <c r="D48" s="12"/>
      <c r="E48" s="34">
        <v>20000</v>
      </c>
      <c r="F48" s="7">
        <f t="shared" ref="F48:F51" si="4">F47+D48</f>
        <v>6243053.4800000004</v>
      </c>
    </row>
    <row r="49" spans="1:6" ht="15.75" x14ac:dyDescent="0.25">
      <c r="A49" s="16">
        <v>44706</v>
      </c>
      <c r="B49" s="33">
        <v>26743929190</v>
      </c>
      <c r="C49" s="26" t="s">
        <v>53</v>
      </c>
      <c r="D49" s="12"/>
      <c r="E49" s="34">
        <v>29190</v>
      </c>
      <c r="F49" s="7">
        <f t="shared" si="4"/>
        <v>6243053.4800000004</v>
      </c>
    </row>
    <row r="50" spans="1:6" ht="15.75" x14ac:dyDescent="0.25">
      <c r="A50" s="16">
        <v>44707</v>
      </c>
      <c r="B50" s="33">
        <v>26758723282</v>
      </c>
      <c r="C50" s="26" t="s">
        <v>54</v>
      </c>
      <c r="D50" s="12"/>
      <c r="E50" s="34">
        <v>25000</v>
      </c>
      <c r="F50" s="7">
        <f t="shared" si="4"/>
        <v>6243053.4800000004</v>
      </c>
    </row>
    <row r="51" spans="1:6" ht="15.75" x14ac:dyDescent="0.25">
      <c r="A51" s="16">
        <v>44707</v>
      </c>
      <c r="B51" s="33">
        <v>26758724149</v>
      </c>
      <c r="C51" s="26" t="s">
        <v>55</v>
      </c>
      <c r="D51" s="12"/>
      <c r="E51" s="34">
        <v>25000</v>
      </c>
      <c r="F51" s="7">
        <f t="shared" si="4"/>
        <v>6243053.4800000004</v>
      </c>
    </row>
    <row r="52" spans="1:6" ht="15.75" x14ac:dyDescent="0.25">
      <c r="A52" s="16">
        <v>44707</v>
      </c>
      <c r="B52" s="33">
        <v>26758763228</v>
      </c>
      <c r="C52" s="26" t="s">
        <v>56</v>
      </c>
      <c r="D52" s="12"/>
      <c r="E52" s="34">
        <v>25000</v>
      </c>
      <c r="F52" s="7">
        <f>F51-E52</f>
        <v>6218053.4800000004</v>
      </c>
    </row>
    <row r="53" spans="1:6" ht="15.75" x14ac:dyDescent="0.25">
      <c r="A53" s="16">
        <v>44707</v>
      </c>
      <c r="B53" s="33">
        <v>26758801331</v>
      </c>
      <c r="C53" s="26" t="s">
        <v>57</v>
      </c>
      <c r="D53" s="12"/>
      <c r="E53" s="34">
        <v>193084.23</v>
      </c>
      <c r="F53" s="7">
        <f t="shared" ref="F53:F61" si="5">F52-E53</f>
        <v>6024969.25</v>
      </c>
    </row>
    <row r="54" spans="1:6" ht="15.75" x14ac:dyDescent="0.25">
      <c r="A54" s="16">
        <v>44707</v>
      </c>
      <c r="B54" s="33">
        <v>26759755882</v>
      </c>
      <c r="C54" s="26" t="s">
        <v>58</v>
      </c>
      <c r="D54" s="12"/>
      <c r="E54" s="34">
        <v>527131.68000000005</v>
      </c>
      <c r="F54" s="7">
        <f t="shared" si="5"/>
        <v>5497837.5700000003</v>
      </c>
    </row>
    <row r="55" spans="1:6" ht="15.75" x14ac:dyDescent="0.25">
      <c r="A55" s="16">
        <v>44707</v>
      </c>
      <c r="B55" s="33">
        <v>26579789885</v>
      </c>
      <c r="C55" s="26" t="s">
        <v>59</v>
      </c>
      <c r="D55" s="12"/>
      <c r="E55" s="34">
        <v>67800</v>
      </c>
      <c r="F55" s="7">
        <f t="shared" si="5"/>
        <v>5430037.5700000003</v>
      </c>
    </row>
    <row r="56" spans="1:6" ht="15.75" x14ac:dyDescent="0.25">
      <c r="A56" s="16">
        <v>44711</v>
      </c>
      <c r="B56" s="33">
        <v>26800769747</v>
      </c>
      <c r="C56" s="26" t="s">
        <v>60</v>
      </c>
      <c r="D56" s="12"/>
      <c r="E56" s="34">
        <v>336201.14</v>
      </c>
      <c r="F56" s="7">
        <f t="shared" si="5"/>
        <v>5093836.4300000006</v>
      </c>
    </row>
    <row r="57" spans="1:6" ht="15.75" x14ac:dyDescent="0.25">
      <c r="A57" s="16">
        <v>44711</v>
      </c>
      <c r="B57" s="33">
        <v>26802094937</v>
      </c>
      <c r="C57" s="26" t="s">
        <v>61</v>
      </c>
      <c r="D57" s="12"/>
      <c r="E57" s="34">
        <v>600807.94999999995</v>
      </c>
      <c r="F57" s="7">
        <f t="shared" si="5"/>
        <v>4493028.4800000004</v>
      </c>
    </row>
    <row r="58" spans="1:6" ht="15.75" x14ac:dyDescent="0.25">
      <c r="A58" s="16">
        <v>44711</v>
      </c>
      <c r="B58" s="33">
        <v>26802151673</v>
      </c>
      <c r="C58" s="26" t="s">
        <v>62</v>
      </c>
      <c r="D58" s="12"/>
      <c r="E58" s="34">
        <v>577060</v>
      </c>
      <c r="F58" s="7">
        <f t="shared" si="5"/>
        <v>3915968.4800000004</v>
      </c>
    </row>
    <row r="59" spans="1:6" ht="15.75" x14ac:dyDescent="0.25">
      <c r="A59" s="16">
        <v>44711</v>
      </c>
      <c r="B59" s="33">
        <v>26804816768</v>
      </c>
      <c r="C59" s="26" t="s">
        <v>63</v>
      </c>
      <c r="D59" s="12"/>
      <c r="E59" s="34">
        <v>574712.96</v>
      </c>
      <c r="F59" s="7">
        <f t="shared" si="5"/>
        <v>3341255.5200000005</v>
      </c>
    </row>
    <row r="60" spans="1:6" ht="15.75" x14ac:dyDescent="0.25">
      <c r="A60" s="16">
        <v>44711</v>
      </c>
      <c r="B60" s="33">
        <v>26804837519</v>
      </c>
      <c r="C60" s="26" t="s">
        <v>64</v>
      </c>
      <c r="D60" s="12"/>
      <c r="E60" s="34">
        <v>160550</v>
      </c>
      <c r="F60" s="7">
        <f t="shared" si="5"/>
        <v>3180705.5200000005</v>
      </c>
    </row>
    <row r="61" spans="1:6" ht="15.75" x14ac:dyDescent="0.25">
      <c r="A61" s="16">
        <v>44711</v>
      </c>
      <c r="B61" s="33">
        <v>26804865225</v>
      </c>
      <c r="C61" s="26" t="s">
        <v>65</v>
      </c>
      <c r="D61" s="12"/>
      <c r="E61" s="34">
        <v>7767.94</v>
      </c>
      <c r="F61" s="7">
        <f t="shared" si="5"/>
        <v>3172937.5800000005</v>
      </c>
    </row>
    <row r="62" spans="1:6" ht="15.75" x14ac:dyDescent="0.25">
      <c r="A62" s="16">
        <v>44711</v>
      </c>
      <c r="B62" s="33" t="s">
        <v>75</v>
      </c>
      <c r="C62" s="26" t="s">
        <v>71</v>
      </c>
      <c r="D62" s="12">
        <v>21507.51</v>
      </c>
      <c r="E62" s="34"/>
      <c r="F62" s="7">
        <f>F61+D62</f>
        <v>3194445.0900000003</v>
      </c>
    </row>
    <row r="63" spans="1:6" ht="15.75" x14ac:dyDescent="0.25">
      <c r="A63" s="16">
        <v>44711</v>
      </c>
      <c r="B63" s="33" t="s">
        <v>76</v>
      </c>
      <c r="C63" s="26" t="s">
        <v>77</v>
      </c>
      <c r="D63" s="12">
        <v>12500</v>
      </c>
      <c r="E63" s="34"/>
      <c r="F63" s="7">
        <f>F62+D63</f>
        <v>3206945.0900000003</v>
      </c>
    </row>
    <row r="64" spans="1:6" ht="15.75" x14ac:dyDescent="0.25">
      <c r="A64" s="16">
        <v>44712</v>
      </c>
      <c r="B64" s="33">
        <v>26819093000</v>
      </c>
      <c r="C64" s="26" t="s">
        <v>66</v>
      </c>
      <c r="D64" s="12"/>
      <c r="E64" s="34">
        <v>104881.45</v>
      </c>
      <c r="F64" s="7">
        <f>F63-E64</f>
        <v>3102063.64</v>
      </c>
    </row>
    <row r="65" spans="1:6" ht="15.75" x14ac:dyDescent="0.25">
      <c r="A65" s="16">
        <v>44712</v>
      </c>
      <c r="B65" s="33">
        <v>26819166088</v>
      </c>
      <c r="C65" s="26" t="s">
        <v>67</v>
      </c>
      <c r="D65" s="12"/>
      <c r="E65" s="34">
        <v>19549</v>
      </c>
      <c r="F65" s="7">
        <f t="shared" ref="F65:F67" si="6">F64-E65</f>
        <v>3082514.64</v>
      </c>
    </row>
    <row r="66" spans="1:6" ht="15.75" x14ac:dyDescent="0.25">
      <c r="A66" s="16">
        <v>44705</v>
      </c>
      <c r="B66" s="33">
        <v>26730413970</v>
      </c>
      <c r="C66" s="26" t="s">
        <v>67</v>
      </c>
      <c r="D66" s="12"/>
      <c r="E66" s="34">
        <v>6650</v>
      </c>
      <c r="F66" s="7">
        <f t="shared" si="6"/>
        <v>3075864.64</v>
      </c>
    </row>
    <row r="67" spans="1:6" ht="15.75" x14ac:dyDescent="0.25">
      <c r="A67" s="16">
        <v>44620</v>
      </c>
      <c r="B67" s="22"/>
      <c r="C67" s="26" t="s">
        <v>18</v>
      </c>
      <c r="D67" s="12"/>
      <c r="E67" s="35">
        <v>11439.25</v>
      </c>
      <c r="F67" s="7">
        <f t="shared" si="6"/>
        <v>3064425.39</v>
      </c>
    </row>
    <row r="68" spans="1:6" ht="15.75" x14ac:dyDescent="0.25">
      <c r="A68" s="16"/>
      <c r="B68" s="22"/>
      <c r="C68" s="17"/>
      <c r="D68" s="12"/>
      <c r="E68" s="20"/>
      <c r="F68" s="8"/>
    </row>
    <row r="69" spans="1:6" ht="20.25" x14ac:dyDescent="0.55000000000000004">
      <c r="A69" s="11"/>
      <c r="B69" s="10"/>
      <c r="C69" s="14" t="s">
        <v>12</v>
      </c>
      <c r="D69" s="12">
        <f>SUM(D9:D68)</f>
        <v>6229064.6799999997</v>
      </c>
      <c r="E69" s="12">
        <f>SUM(E9:E68)</f>
        <v>7393775.8500000006</v>
      </c>
      <c r="F69" s="25">
        <f>F67</f>
        <v>3064425.39</v>
      </c>
    </row>
    <row r="71" spans="1:6" ht="15.75" x14ac:dyDescent="0.25">
      <c r="B71" s="15"/>
      <c r="D71" s="15" t="s">
        <v>13</v>
      </c>
      <c r="F71" s="18"/>
    </row>
    <row r="72" spans="1:6" x14ac:dyDescent="0.25">
      <c r="D72" t="s">
        <v>14</v>
      </c>
    </row>
    <row r="73" spans="1:6" x14ac:dyDescent="0.25">
      <c r="D73" t="s">
        <v>15</v>
      </c>
      <c r="F73" s="18"/>
    </row>
    <row r="75" spans="1:6" x14ac:dyDescent="0.25">
      <c r="F75" s="19"/>
    </row>
    <row r="76" spans="1:6" x14ac:dyDescent="0.25">
      <c r="F76" s="19"/>
    </row>
    <row r="77" spans="1:6" x14ac:dyDescent="0.25">
      <c r="D77" s="19"/>
      <c r="E77" s="19"/>
      <c r="F77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A5" sqref="A5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7" t="s">
        <v>8</v>
      </c>
      <c r="B1" s="37"/>
      <c r="C1" s="37"/>
      <c r="D1" s="37"/>
      <c r="E1" s="37"/>
      <c r="F1" s="37"/>
    </row>
    <row r="2" spans="1:6" ht="16.5" customHeight="1" x14ac:dyDescent="0.25">
      <c r="A2" s="37" t="s">
        <v>9</v>
      </c>
      <c r="B2" s="37"/>
      <c r="C2" s="37"/>
      <c r="D2" s="37"/>
      <c r="E2" s="37"/>
      <c r="F2" s="37"/>
    </row>
    <row r="3" spans="1:6" x14ac:dyDescent="0.25">
      <c r="A3" s="37" t="s">
        <v>17</v>
      </c>
      <c r="B3" s="37"/>
      <c r="C3" s="37"/>
      <c r="D3" s="37"/>
      <c r="E3" s="37"/>
      <c r="F3" s="37"/>
    </row>
    <row r="4" spans="1:6" x14ac:dyDescent="0.25">
      <c r="A4" s="37" t="s">
        <v>22</v>
      </c>
      <c r="B4" s="37"/>
      <c r="C4" s="37"/>
      <c r="D4" s="37"/>
      <c r="E4" s="37"/>
      <c r="F4" s="37"/>
    </row>
    <row r="6" spans="1:6" x14ac:dyDescent="0.25">
      <c r="B6" s="2" t="s">
        <v>10</v>
      </c>
      <c r="E6" s="1" t="s">
        <v>6</v>
      </c>
      <c r="F6" s="13">
        <v>2776.8200000001548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thickBot="1" x14ac:dyDescent="0.3">
      <c r="A9" s="16">
        <v>44706</v>
      </c>
      <c r="B9" s="9" t="s">
        <v>79</v>
      </c>
      <c r="C9" s="21" t="s">
        <v>77</v>
      </c>
      <c r="D9" s="12">
        <v>1794304.19</v>
      </c>
      <c r="E9" s="7"/>
      <c r="F9" s="7">
        <f>F6+D9</f>
        <v>1797081.01</v>
      </c>
    </row>
    <row r="10" spans="1:6" ht="18.75" customHeight="1" x14ac:dyDescent="0.25">
      <c r="A10" s="28">
        <v>44708</v>
      </c>
      <c r="B10" s="29">
        <v>26750261248</v>
      </c>
      <c r="C10" s="27" t="s">
        <v>80</v>
      </c>
      <c r="D10" s="8"/>
      <c r="E10" s="7">
        <v>100000</v>
      </c>
      <c r="F10" s="7">
        <f>F9-E10</f>
        <v>1697081.01</v>
      </c>
    </row>
    <row r="11" spans="1:6" ht="18.75" customHeight="1" x14ac:dyDescent="0.25">
      <c r="A11" s="28">
        <v>44708</v>
      </c>
      <c r="B11" s="29">
        <v>26750276583</v>
      </c>
      <c r="C11" s="27" t="s">
        <v>81</v>
      </c>
      <c r="D11" s="8"/>
      <c r="E11" s="7">
        <v>138160.31400000001</v>
      </c>
      <c r="F11" s="7">
        <f t="shared" ref="F11:F17" si="0">F10-E11</f>
        <v>1558920.696</v>
      </c>
    </row>
    <row r="12" spans="1:6" ht="18.75" customHeight="1" x14ac:dyDescent="0.25">
      <c r="A12" s="28">
        <v>44708</v>
      </c>
      <c r="B12" s="29">
        <v>26750285628</v>
      </c>
      <c r="C12" s="27" t="s">
        <v>21</v>
      </c>
      <c r="D12" s="8"/>
      <c r="E12" s="7">
        <v>231836</v>
      </c>
      <c r="F12" s="7">
        <f t="shared" si="0"/>
        <v>1327084.696</v>
      </c>
    </row>
    <row r="13" spans="1:6" ht="18.75" customHeight="1" x14ac:dyDescent="0.25">
      <c r="A13" s="28">
        <v>44708</v>
      </c>
      <c r="B13" s="29">
        <v>26750301094</v>
      </c>
      <c r="C13" s="27" t="s">
        <v>82</v>
      </c>
      <c r="D13" s="8"/>
      <c r="E13" s="7">
        <v>652506.14500000002</v>
      </c>
      <c r="F13" s="7">
        <f t="shared" si="0"/>
        <v>674578.55099999998</v>
      </c>
    </row>
    <row r="14" spans="1:6" ht="18.75" customHeight="1" x14ac:dyDescent="0.25">
      <c r="A14" s="28">
        <v>44708</v>
      </c>
      <c r="B14" s="29">
        <v>26750325497</v>
      </c>
      <c r="C14" s="27" t="s">
        <v>21</v>
      </c>
      <c r="D14" s="8"/>
      <c r="E14" s="7">
        <v>534145.6</v>
      </c>
      <c r="F14" s="7">
        <f t="shared" si="0"/>
        <v>140432.951</v>
      </c>
    </row>
    <row r="15" spans="1:6" ht="18.75" customHeight="1" x14ac:dyDescent="0.25">
      <c r="A15" s="28">
        <v>44708</v>
      </c>
      <c r="B15" s="29">
        <v>2675038557</v>
      </c>
      <c r="C15" s="27" t="s">
        <v>21</v>
      </c>
      <c r="D15" s="8"/>
      <c r="E15" s="7">
        <v>53143</v>
      </c>
      <c r="F15" s="7">
        <f t="shared" si="0"/>
        <v>87289.951000000001</v>
      </c>
    </row>
    <row r="16" spans="1:6" ht="18.75" customHeight="1" x14ac:dyDescent="0.25">
      <c r="A16" s="28">
        <v>44708</v>
      </c>
      <c r="B16" s="29">
        <v>26750395570</v>
      </c>
      <c r="C16" s="27" t="s">
        <v>20</v>
      </c>
      <c r="D16" s="8"/>
      <c r="E16" s="7">
        <v>81535.441000000006</v>
      </c>
      <c r="F16" s="7">
        <f t="shared" si="0"/>
        <v>5754.5099999999948</v>
      </c>
    </row>
    <row r="17" spans="1:6" ht="18.75" customHeight="1" thickBot="1" x14ac:dyDescent="0.3">
      <c r="A17" s="28">
        <v>44712</v>
      </c>
      <c r="B17" s="30"/>
      <c r="C17" s="21" t="s">
        <v>16</v>
      </c>
      <c r="D17" s="8"/>
      <c r="E17" s="7">
        <v>2644.68</v>
      </c>
      <c r="F17" s="7">
        <f t="shared" si="0"/>
        <v>3109.8299999999949</v>
      </c>
    </row>
    <row r="18" spans="1:6" ht="15.75" x14ac:dyDescent="0.25">
      <c r="A18" s="16"/>
      <c r="B18" s="9"/>
      <c r="C18" s="17"/>
      <c r="D18" s="8"/>
      <c r="E18" s="20"/>
      <c r="F18" s="8"/>
    </row>
    <row r="19" spans="1:6" ht="20.25" x14ac:dyDescent="0.55000000000000004">
      <c r="A19" s="11"/>
      <c r="B19" s="10"/>
      <c r="C19" s="14" t="s">
        <v>12</v>
      </c>
      <c r="D19" s="12">
        <f>SUM(D9:D18)</f>
        <v>1794304.19</v>
      </c>
      <c r="E19" s="12">
        <f>SUM(E9:E18)</f>
        <v>1793971.18</v>
      </c>
      <c r="F19" s="23">
        <f>F17</f>
        <v>3109.8299999999949</v>
      </c>
    </row>
    <row r="24" spans="1:6" ht="15.75" x14ac:dyDescent="0.25">
      <c r="B24" s="15"/>
      <c r="D24" s="15"/>
      <c r="F24" s="18"/>
    </row>
    <row r="25" spans="1:6" x14ac:dyDescent="0.25">
      <c r="F25" s="18"/>
    </row>
    <row r="26" spans="1:6" x14ac:dyDescent="0.25">
      <c r="F26" s="18"/>
    </row>
    <row r="27" spans="1:6" x14ac:dyDescent="0.25">
      <c r="F27" s="18"/>
    </row>
    <row r="28" spans="1:6" x14ac:dyDescent="0.25">
      <c r="F28" s="36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2022-08-23T12:23:24Z</cp:lastPrinted>
  <dcterms:created xsi:type="dcterms:W3CDTF">2020-06-15T16:25:30Z</dcterms:created>
  <dcterms:modified xsi:type="dcterms:W3CDTF">2022-08-23T12:24:27Z</dcterms:modified>
</cp:coreProperties>
</file>