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0730" windowHeight="10050"/>
  </bookViews>
  <sheets>
    <sheet name="V.S" sheetId="1" r:id="rId1"/>
    <sheet name="F.O." sheetId="5" r:id="rId2"/>
  </sheets>
  <calcPr calcId="144525"/>
</workbook>
</file>

<file path=xl/calcChain.xml><?xml version="1.0" encoding="utf-8"?>
<calcChain xmlns="http://schemas.openxmlformats.org/spreadsheetml/2006/main">
  <c r="F75" i="1" l="1"/>
  <c r="F76" i="1"/>
  <c r="F77" i="1"/>
  <c r="F78" i="1" s="1"/>
  <c r="F79" i="1" s="1"/>
  <c r="F80" i="1" s="1"/>
  <c r="F81" i="1" s="1"/>
  <c r="F82" i="1" s="1"/>
  <c r="F83" i="1" s="1"/>
  <c r="F74" i="1"/>
  <c r="F73" i="1"/>
  <c r="F62" i="1"/>
  <c r="F63" i="1"/>
  <c r="F64" i="1"/>
  <c r="F65" i="1" s="1"/>
  <c r="F66" i="1" s="1"/>
  <c r="F67" i="1" s="1"/>
  <c r="F68" i="1" s="1"/>
  <c r="F69" i="1" s="1"/>
  <c r="F70" i="1" s="1"/>
  <c r="F71" i="1" s="1"/>
  <c r="F72" i="1" s="1"/>
  <c r="F61" i="1"/>
  <c r="F60" i="1"/>
  <c r="F59" i="1"/>
  <c r="F58" i="1"/>
  <c r="F57" i="1"/>
  <c r="F56" i="1"/>
  <c r="F46" i="1"/>
  <c r="F47" i="1" s="1"/>
  <c r="F48" i="1" s="1"/>
  <c r="F49" i="1" s="1"/>
  <c r="F50" i="1" s="1"/>
  <c r="F51" i="1" s="1"/>
  <c r="F52" i="1" s="1"/>
  <c r="F53" i="1" s="1"/>
  <c r="F54" i="1" s="1"/>
  <c r="F55" i="1" s="1"/>
  <c r="F45" i="1"/>
  <c r="F41" i="1"/>
  <c r="F42" i="1"/>
  <c r="F43" i="1" s="1"/>
  <c r="F44" i="1" s="1"/>
  <c r="F40" i="1"/>
  <c r="F15" i="1"/>
  <c r="F16" i="1"/>
  <c r="F17" i="1"/>
  <c r="F18" i="1" s="1"/>
  <c r="F19" i="1" s="1"/>
  <c r="F20" i="1" s="1"/>
  <c r="F21" i="1" s="1"/>
  <c r="F22" i="1" s="1"/>
  <c r="F23" i="1" s="1"/>
  <c r="F24" i="1" s="1"/>
  <c r="F25" i="1" s="1"/>
  <c r="F26" i="1" s="1"/>
  <c r="F27" i="1" s="1"/>
  <c r="F28" i="1" s="1"/>
  <c r="F29" i="1" s="1"/>
  <c r="F30" i="1" s="1"/>
  <c r="F31" i="1" s="1"/>
  <c r="F32" i="1" s="1"/>
  <c r="F33" i="1" s="1"/>
  <c r="F34" i="1" s="1"/>
  <c r="F35" i="1" s="1"/>
  <c r="F36" i="1" s="1"/>
  <c r="F37" i="1" s="1"/>
  <c r="F38" i="1" s="1"/>
  <c r="F39" i="1" s="1"/>
  <c r="F15" i="5"/>
  <c r="F9" i="5" l="1"/>
  <c r="F10" i="5" s="1"/>
  <c r="F11" i="5" s="1"/>
  <c r="F12" i="5" s="1"/>
  <c r="F13" i="5" s="1"/>
  <c r="F14" i="5" s="1"/>
  <c r="F17" i="5" s="1"/>
  <c r="F9" i="1" l="1"/>
  <c r="F10" i="1" s="1"/>
  <c r="F11" i="1" s="1"/>
  <c r="F12" i="1" s="1"/>
  <c r="F13" i="1" s="1"/>
  <c r="F14" i="1" s="1"/>
  <c r="D85" i="1" l="1"/>
  <c r="E85" i="1"/>
  <c r="F85" i="1" l="1"/>
  <c r="E17" i="5"/>
  <c r="D17" i="5"/>
</calcChain>
</file>

<file path=xl/sharedStrings.xml><?xml version="1.0" encoding="utf-8"?>
<sst xmlns="http://schemas.openxmlformats.org/spreadsheetml/2006/main" count="120" uniqueCount="90">
  <si>
    <t>FECHA</t>
  </si>
  <si>
    <t>NO. CK/TRANSFERENCIA</t>
  </si>
  <si>
    <t>DESCRIPCION</t>
  </si>
  <si>
    <t>DEBITO</t>
  </si>
  <si>
    <t xml:space="preserve">CREDITO </t>
  </si>
  <si>
    <t>BALANCE</t>
  </si>
  <si>
    <t>BALANCE INICIAL:</t>
  </si>
  <si>
    <t>LIBRO BANCO CTA. VENTA DE SERVICIO</t>
  </si>
  <si>
    <t>Hospital Nuestra Sra. De Regla</t>
  </si>
  <si>
    <t>Año de la consolidación de la seguridad alimentaria</t>
  </si>
  <si>
    <t>CTA.N.130-104873-6</t>
  </si>
  <si>
    <t>CTA.N.130-104161-8</t>
  </si>
  <si>
    <t>TOTAL</t>
  </si>
  <si>
    <t>Lida. Santa Lugo</t>
  </si>
  <si>
    <t xml:space="preserve">Revisado por </t>
  </si>
  <si>
    <t>Contadora H.N.S.R.</t>
  </si>
  <si>
    <t xml:space="preserve">Comision Bancaria </t>
  </si>
  <si>
    <t xml:space="preserve">LIBRO BANCO CTA. FONDO OPERATIVO </t>
  </si>
  <si>
    <t xml:space="preserve">CARGOS BANCARIOS </t>
  </si>
  <si>
    <t>P/VIATICO A LA AUXILIAR DE FACTURACION</t>
  </si>
  <si>
    <t>DEPOSITO</t>
  </si>
  <si>
    <t>P/Compra oxigeno</t>
  </si>
  <si>
    <t>P/Compra de reactivo laboratorio</t>
  </si>
  <si>
    <t xml:space="preserve">P/Colector Impuesto Interno 5%  </t>
  </si>
  <si>
    <t>4524000000017</t>
  </si>
  <si>
    <t>DEL 01  AL 30 abril 2022</t>
  </si>
  <si>
    <t>P/Compra medicamento</t>
  </si>
  <si>
    <t>P/Compra U.M.Q,M</t>
  </si>
  <si>
    <t>P/ VIATICOS A LA ENC,O A I</t>
  </si>
  <si>
    <t>P/ VIATICOS A LA AUXILIAR DE FACTURACION</t>
  </si>
  <si>
    <t>P/C.DE COMBUSTIBLE FACT.1773</t>
  </si>
  <si>
    <t>P/C.U.M.M.Q.FACT.9001,9008,9111.COMPROB.2312,2319,2373</t>
  </si>
  <si>
    <t>P/VIATICO AL AUXILIAR DE MANTENIMIENTO</t>
  </si>
  <si>
    <t>P/VIATICO ENC.MATERN.DE ESTE CENTRO TALLER CAPAC.</t>
  </si>
  <si>
    <t>P/C.OXIGENO MED.FACT.4299,4323,,4413,4448,4509,4555,COMP.2490,2108,</t>
  </si>
  <si>
    <t>P/SERVICIOS FLOTAS MARZO/22FACT.38039</t>
  </si>
  <si>
    <t>P/ FLETE PARA BUSCAR MEDICAMENTOS A SRS</t>
  </si>
  <si>
    <t>P/ VIATICOS AUXILIAR DE PLANIFICACION DEL CENTRO</t>
  </si>
  <si>
    <t>P/ MANTENIMIENTO Y REPAR. DE TUBERIA DE LA PLATA DE GASOILEN EM FACT.117</t>
  </si>
  <si>
    <t>P/ MARZO/22</t>
  </si>
  <si>
    <t>P/MARZO/22</t>
  </si>
  <si>
    <t>P/COMP.U.M.M.Q.FACT.6296 COMPROB.1901</t>
  </si>
  <si>
    <t>P/C. REACT.LABORAT.FACT.2 COMP.8429 NOTA DE CREDITONO.1870D/F 26/10/21</t>
  </si>
  <si>
    <t>P/ A COMPRA MEDIC.FACT.NO.501 COMPROB.1059</t>
  </si>
  <si>
    <t>P/C. DE U.M.M.Q. FACT.1968,1924. COMPROB.0625,604</t>
  </si>
  <si>
    <t>P/C.DE MEDICAMENTOS FACT.16246 COMPRO.1283</t>
  </si>
  <si>
    <t>P/C.DE MEDICAMENTOS FACT.NO.0493 COMPROB.0275</t>
  </si>
  <si>
    <t>P/C. IMPRESIONES Y ENCUADERNADO.ABON.A FACT.NO.046</t>
  </si>
  <si>
    <t>P/C.MATERIALES IMPRESOS ABON.A FACT.008</t>
  </si>
  <si>
    <t>P/ VIATICO A LA ENCARGADA DE FACTURACION DEL CENTRO</t>
  </si>
  <si>
    <t>P/VIATICO AUDITORA DE ESTE CENTRO TALLER</t>
  </si>
  <si>
    <t>P/ VIATICOTECNICO RAYO X</t>
  </si>
  <si>
    <t>P/ VIATICO AUXILIAR DE TECNOLOGIA</t>
  </si>
  <si>
    <t>P/ VIATICO TECNICO RAYOS X</t>
  </si>
  <si>
    <t>P/ VIATICO A LA ENCARGADA DE CONTABILIDAD</t>
  </si>
  <si>
    <t>COMPRA DE BOMBA Y FILTRO PARA LA PLANTA DE EMERGENCIA PRINCIPALCOTIZ.2480,2525</t>
  </si>
  <si>
    <t>P/ POR COMPRA E INSTALAR DE LA PUERTA DE EMERGENCIA FACT.179</t>
  </si>
  <si>
    <t xml:space="preserve">P/ POR LA REPARACION DE LA UNIDAD DE ODONTOLOGIA </t>
  </si>
  <si>
    <t>P/C.DE ALIMENTOS FACT.00113</t>
  </si>
  <si>
    <t>P/ FLETE PARA BUSCAR MEDICAMENTOS A PROMESA (4 VIAJES)</t>
  </si>
  <si>
    <t>P/C.MATERIAL ODONTOLOGIA FACT.4508,4318,5085,5081,COMP.035,032,043,042</t>
  </si>
  <si>
    <t>P/VIATICOS A LA ENC.DE FARMACIA DE MEDICAMENTOS</t>
  </si>
  <si>
    <t>P/ VIATICOS A LA ENCARGADA DE FACTURACION</t>
  </si>
  <si>
    <t>P/ TRABAJO DE LIMPIEZA DEL PATIO DEL HOSPITAL</t>
  </si>
  <si>
    <t>P/ VIATICO AUXILIAR DE FARMACIA</t>
  </si>
  <si>
    <t>P/SERVICIOS FLOTAS  ABRIL /22FACT.38933</t>
  </si>
  <si>
    <t>P/C.DE COMBUSTIBLE FACT.1799</t>
  </si>
  <si>
    <t>P/ SUELDO ABRIL-2022</t>
  </si>
  <si>
    <t>P/SUELDO ABRIL -2022</t>
  </si>
  <si>
    <t>P/ ABRIL2022</t>
  </si>
  <si>
    <t>P/ABRIL 2022</t>
  </si>
  <si>
    <t>P/ALQUILER DE VEHICULO PARA LAS DIFERENTES DELIGENGIA DEL CENTRO</t>
  </si>
  <si>
    <t>P/C.DE GAS AL GRANEL FACT.NO.338818,339861</t>
  </si>
  <si>
    <t>P/C.MEDIC.FACT.NO.558 COMPROB.1100</t>
  </si>
  <si>
    <t>P/C. DE MATERIALES IMPRESOS SALDO A FACT.008</t>
  </si>
  <si>
    <t>P/C.LICENCIADA USO SINERGIA (SOFTWARE) ENERO,FEBRERO,MARZO,ABRIL /22 FACT.1225</t>
  </si>
  <si>
    <t>P/C.MEDICAMENTOS.1992.COMPROB.636</t>
  </si>
  <si>
    <t>P/C.DE CAJA PROTEC.PARA TERMOTATO FACT.5046 COMPROB.178</t>
  </si>
  <si>
    <t>P/C.REACT.LABORATORIO.FACT.9237,9247 COMP.8747,8748</t>
  </si>
  <si>
    <t>P/C.DE MEDICAMENTOS FACT.16353 COMPROB.1337</t>
  </si>
  <si>
    <t>P/C. GAS AL GRANEL 250389,250281,250470,250349,250365,250351,250461,250540</t>
  </si>
  <si>
    <t>4524000000094</t>
  </si>
  <si>
    <t>220408002720030129</t>
  </si>
  <si>
    <t>220408002720030117</t>
  </si>
  <si>
    <t>220408002720030126</t>
  </si>
  <si>
    <t>220408002720030132</t>
  </si>
  <si>
    <t>ARS DEPOSITO</t>
  </si>
  <si>
    <t>4524000000020</t>
  </si>
  <si>
    <t>4524000000140</t>
  </si>
  <si>
    <t>4524000000021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</si>
</sst>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_-* #,##0.00\ &quot;€&quot;_-;\-* #,##0.00\ &quot;€&quot;_-;_-* &quot;-&quot;??\ &quot;€&quot;_-;_-@_-"/>
    <numFmt numFmtId="165" formatCode="_-* #,##0.00\ _€_-;\-* #,##0.00\ _€_-;_-* &quot;-&quot;??\ _€_-;_-@_-"/>
    <numFmt numFmtId="166" formatCode="_-&quot;$&quot;* #,##0.00_-;\-&quot;$&quot;* #,##0.00_-;_-&quot;$&quot;* &quot;-&quot;??_-;_-@_-"/>
    <numFmt numFmtId="167" formatCode="000000"/>
    <numFmt numFmtId="168" formatCode="_-[$$-1C0A]* #,##0.00_-;\-[$$-1C0A]* #,##0.00_-;_-[$$-1C0A]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Arial"/>
      <family val="2"/>
    </font>
    <font>
      <sz val="12"/>
      <color theme="1"/>
      <name val="Calibri"/>
      <family val="2"/>
      <scheme val="minor"/>
    </font>
    <font>
      <b/>
      <u val="singleAccounting"/>
      <sz val="12"/>
      <color theme="1"/>
      <name val="Arial"/>
      <family val="2"/>
    </font>
    <font>
      <b/>
      <sz val="11"/>
      <name val="Arial"/>
      <family val="2"/>
    </font>
    <font>
      <sz val="11"/>
      <color indexed="63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166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</cellStyleXfs>
  <cellXfs count="41">
    <xf numFmtId="0" fontId="0" fillId="0" borderId="0" xfId="0"/>
    <xf numFmtId="0" fontId="2" fillId="0" borderId="1" xfId="0" applyFont="1" applyBorder="1"/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66" fontId="5" fillId="0" borderId="1" xfId="1" applyFont="1" applyBorder="1" applyAlignment="1">
      <alignment horizontal="center" vertical="center" wrapText="1"/>
    </xf>
    <xf numFmtId="166" fontId="5" fillId="0" borderId="1" xfId="1" applyFont="1" applyBorder="1"/>
    <xf numFmtId="167" fontId="8" fillId="3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166" fontId="6" fillId="0" borderId="1" xfId="1" applyFont="1" applyBorder="1"/>
    <xf numFmtId="166" fontId="2" fillId="0" borderId="1" xfId="1" applyFont="1" applyBorder="1"/>
    <xf numFmtId="0" fontId="10" fillId="0" borderId="1" xfId="0" applyFont="1" applyBorder="1" applyAlignment="1">
      <alignment horizontal="center"/>
    </xf>
    <xf numFmtId="0" fontId="11" fillId="0" borderId="0" xfId="0" applyFont="1"/>
    <xf numFmtId="14" fontId="8" fillId="0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/>
    </xf>
    <xf numFmtId="166" fontId="0" fillId="0" borderId="0" xfId="0" applyNumberFormat="1"/>
    <xf numFmtId="166" fontId="0" fillId="0" borderId="0" xfId="1" applyFont="1"/>
    <xf numFmtId="166" fontId="5" fillId="3" borderId="1" xfId="1" applyFont="1" applyFill="1" applyBorder="1"/>
    <xf numFmtId="0" fontId="12" fillId="0" borderId="5" xfId="0" applyFont="1" applyFill="1" applyBorder="1" applyAlignment="1">
      <alignment horizontal="left"/>
    </xf>
    <xf numFmtId="167" fontId="12" fillId="3" borderId="1" xfId="0" applyNumberFormat="1" applyFont="1" applyFill="1" applyBorder="1" applyAlignment="1">
      <alignment horizontal="center" vertical="center"/>
    </xf>
    <xf numFmtId="166" fontId="14" fillId="0" borderId="1" xfId="1" applyFont="1" applyBorder="1"/>
    <xf numFmtId="166" fontId="15" fillId="0" borderId="1" xfId="1" applyFont="1" applyBorder="1" applyAlignment="1">
      <alignment horizontal="right"/>
    </xf>
    <xf numFmtId="166" fontId="14" fillId="4" borderId="1" xfId="1" applyFont="1" applyFill="1" applyBorder="1"/>
    <xf numFmtId="0" fontId="12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0" fontId="12" fillId="2" borderId="1" xfId="0" applyFont="1" applyFill="1" applyBorder="1" applyAlignment="1">
      <alignment horizontal="left" vertical="center"/>
    </xf>
    <xf numFmtId="14" fontId="12" fillId="0" borderId="1" xfId="0" applyNumberFormat="1" applyFont="1" applyFill="1" applyBorder="1" applyAlignment="1">
      <alignment horizontal="center" vertical="center"/>
    </xf>
    <xf numFmtId="0" fontId="17" fillId="4" borderId="1" xfId="0" applyNumberFormat="1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/>
    </xf>
    <xf numFmtId="0" fontId="17" fillId="5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6" fillId="3" borderId="1" xfId="0" applyFont="1" applyFill="1" applyBorder="1" applyAlignment="1">
      <alignment horizontal="center"/>
    </xf>
    <xf numFmtId="0" fontId="16" fillId="0" borderId="1" xfId="0" applyFont="1" applyBorder="1" applyAlignment="1">
      <alignment horizontal="left"/>
    </xf>
    <xf numFmtId="168" fontId="13" fillId="0" borderId="1" xfId="1" applyNumberFormat="1" applyFont="1" applyFill="1" applyBorder="1"/>
    <xf numFmtId="168" fontId="8" fillId="0" borderId="1" xfId="0" applyNumberFormat="1" applyFont="1" applyFill="1" applyBorder="1" applyAlignment="1">
      <alignment horizontal="left" vertical="top"/>
    </xf>
    <xf numFmtId="165" fontId="0" fillId="0" borderId="0" xfId="0" applyNumberFormat="1"/>
    <xf numFmtId="0" fontId="3" fillId="0" borderId="0" xfId="0" applyFont="1" applyAlignment="1">
      <alignment horizontal="center" vertical="center"/>
    </xf>
  </cellXfs>
  <cellStyles count="6">
    <cellStyle name="Euro" xfId="2"/>
    <cellStyle name="Millares 9" xfId="4"/>
    <cellStyle name="Moneda" xfId="1" builtinId="4"/>
    <cellStyle name="Normal" xfId="0" builtinId="0"/>
    <cellStyle name="Normal 2" xfId="3"/>
    <cellStyle name="Normal 2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838200</xdr:colOff>
      <xdr:row>0</xdr:row>
      <xdr:rowOff>219075</xdr:rowOff>
    </xdr:from>
    <xdr:to>
      <xdr:col>2</xdr:col>
      <xdr:colOff>66675</xdr:colOff>
      <xdr:row>4</xdr:row>
      <xdr:rowOff>95250</xdr:rowOff>
    </xdr:to>
    <xdr:pic>
      <xdr:nvPicPr>
        <xdr:cNvPr id="2" name="1 Imagen" descr="transparente_version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219075"/>
          <a:ext cx="1600200" cy="74295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200025</xdr:colOff>
      <xdr:row>0</xdr:row>
      <xdr:rowOff>0</xdr:rowOff>
    </xdr:from>
    <xdr:to>
      <xdr:col>5</xdr:col>
      <xdr:colOff>783590</xdr:colOff>
      <xdr:row>4</xdr:row>
      <xdr:rowOff>76200</xdr:rowOff>
    </xdr:to>
    <xdr:pic>
      <xdr:nvPicPr>
        <xdr:cNvPr id="5" name="4 Imagen" descr="HOSPITAL PROVINCIAL NUESTRA SEÑORA DE REGLA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0853"/>
        <a:stretch/>
      </xdr:blipFill>
      <xdr:spPr bwMode="auto">
        <a:xfrm>
          <a:off x="6648450" y="0"/>
          <a:ext cx="1812290" cy="9429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1028701</xdr:colOff>
      <xdr:row>85</xdr:row>
      <xdr:rowOff>114300</xdr:rowOff>
    </xdr:from>
    <xdr:to>
      <xdr:col>2</xdr:col>
      <xdr:colOff>2352675</xdr:colOff>
      <xdr:row>90</xdr:row>
      <xdr:rowOff>133350</xdr:rowOff>
    </xdr:to>
    <xdr:pic>
      <xdr:nvPicPr>
        <xdr:cNvPr id="4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6" y="16687800"/>
          <a:ext cx="2847974" cy="981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3343276</xdr:colOff>
      <xdr:row>85</xdr:row>
      <xdr:rowOff>85726</xdr:rowOff>
    </xdr:from>
    <xdr:to>
      <xdr:col>4</xdr:col>
      <xdr:colOff>228600</xdr:colOff>
      <xdr:row>89</xdr:row>
      <xdr:rowOff>76201</xdr:rowOff>
    </xdr:to>
    <xdr:pic>
      <xdr:nvPicPr>
        <xdr:cNvPr id="6" name="5 Imag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1651" y="16659226"/>
          <a:ext cx="2828924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838200</xdr:colOff>
      <xdr:row>0</xdr:row>
      <xdr:rowOff>219075</xdr:rowOff>
    </xdr:from>
    <xdr:to>
      <xdr:col>2</xdr:col>
      <xdr:colOff>409575</xdr:colOff>
      <xdr:row>4</xdr:row>
      <xdr:rowOff>95250</xdr:rowOff>
    </xdr:to>
    <xdr:pic>
      <xdr:nvPicPr>
        <xdr:cNvPr id="2" name="1 Imagen" descr="transparente_version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219075"/>
          <a:ext cx="1600200" cy="74295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200025</xdr:colOff>
      <xdr:row>0</xdr:row>
      <xdr:rowOff>0</xdr:rowOff>
    </xdr:from>
    <xdr:to>
      <xdr:col>5</xdr:col>
      <xdr:colOff>783590</xdr:colOff>
      <xdr:row>4</xdr:row>
      <xdr:rowOff>76200</xdr:rowOff>
    </xdr:to>
    <xdr:pic>
      <xdr:nvPicPr>
        <xdr:cNvPr id="3" name="2 Imagen" descr="HOSPITAL PROVINCIAL NUESTRA SEÑORA DE REGLA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0853"/>
        <a:stretch/>
      </xdr:blipFill>
      <xdr:spPr bwMode="auto">
        <a:xfrm>
          <a:off x="6648450" y="0"/>
          <a:ext cx="1812290" cy="9429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352425</xdr:colOff>
      <xdr:row>18</xdr:row>
      <xdr:rowOff>57150</xdr:rowOff>
    </xdr:from>
    <xdr:to>
      <xdr:col>2</xdr:col>
      <xdr:colOff>2019299</xdr:colOff>
      <xdr:row>24</xdr:row>
      <xdr:rowOff>132533</xdr:rowOff>
    </xdr:to>
    <xdr:pic>
      <xdr:nvPicPr>
        <xdr:cNvPr id="4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" y="5715000"/>
          <a:ext cx="2847974" cy="12279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2295525</xdr:colOff>
      <xdr:row>18</xdr:row>
      <xdr:rowOff>171450</xdr:rowOff>
    </xdr:from>
    <xdr:to>
      <xdr:col>4</xdr:col>
      <xdr:colOff>704849</xdr:colOff>
      <xdr:row>22</xdr:row>
      <xdr:rowOff>123825</xdr:rowOff>
    </xdr:to>
    <xdr:pic>
      <xdr:nvPicPr>
        <xdr:cNvPr id="5" name="4 Imag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4350" y="5829300"/>
          <a:ext cx="2828924" cy="72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3"/>
  <sheetViews>
    <sheetView tabSelected="1" workbookViewId="0">
      <selection activeCell="F88" sqref="F88"/>
    </sheetView>
  </sheetViews>
  <sheetFormatPr baseColWidth="10" defaultRowHeight="15" x14ac:dyDescent="0.25"/>
  <cols>
    <col min="1" max="1" width="12.7109375" customWidth="1"/>
    <col min="2" max="2" width="22.85546875" customWidth="1"/>
    <col min="3" max="3" width="68.5703125" customWidth="1"/>
    <col min="4" max="4" width="20.5703125" customWidth="1"/>
    <col min="5" max="5" width="18.42578125" customWidth="1"/>
    <col min="6" max="6" width="19.5703125" customWidth="1"/>
  </cols>
  <sheetData>
    <row r="1" spans="1:6" ht="21.75" customHeight="1" x14ac:dyDescent="0.25">
      <c r="A1" s="40" t="s">
        <v>8</v>
      </c>
      <c r="B1" s="40"/>
      <c r="C1" s="40"/>
      <c r="D1" s="40"/>
      <c r="E1" s="40"/>
      <c r="F1" s="40"/>
    </row>
    <row r="2" spans="1:6" ht="16.5" customHeight="1" x14ac:dyDescent="0.25">
      <c r="A2" s="40" t="s">
        <v>9</v>
      </c>
      <c r="B2" s="40"/>
      <c r="C2" s="40"/>
      <c r="D2" s="40"/>
      <c r="E2" s="40"/>
      <c r="F2" s="40"/>
    </row>
    <row r="3" spans="1:6" x14ac:dyDescent="0.25">
      <c r="A3" s="40" t="s">
        <v>7</v>
      </c>
      <c r="B3" s="40"/>
      <c r="C3" s="40"/>
      <c r="D3" s="40"/>
      <c r="E3" s="40"/>
      <c r="F3" s="40"/>
    </row>
    <row r="4" spans="1:6" x14ac:dyDescent="0.25">
      <c r="A4" s="40" t="s">
        <v>25</v>
      </c>
      <c r="B4" s="40"/>
      <c r="C4" s="40"/>
      <c r="D4" s="40"/>
      <c r="E4" s="40"/>
      <c r="F4" s="40"/>
    </row>
    <row r="5" spans="1:6" x14ac:dyDescent="0.25">
      <c r="E5" s="2"/>
    </row>
    <row r="6" spans="1:6" x14ac:dyDescent="0.25">
      <c r="B6" s="2" t="s">
        <v>11</v>
      </c>
      <c r="E6" s="1" t="s">
        <v>6</v>
      </c>
      <c r="F6" s="13">
        <v>4054916.8800000008</v>
      </c>
    </row>
    <row r="7" spans="1:6" ht="15.75" thickBot="1" x14ac:dyDescent="0.3"/>
    <row r="8" spans="1:6" ht="36.75" customHeight="1" x14ac:dyDescent="0.25">
      <c r="A8" s="3" t="s">
        <v>0</v>
      </c>
      <c r="B8" s="33" t="s">
        <v>1</v>
      </c>
      <c r="C8" s="5" t="s">
        <v>2</v>
      </c>
      <c r="D8" s="5" t="s">
        <v>3</v>
      </c>
      <c r="E8" s="5" t="s">
        <v>4</v>
      </c>
      <c r="F8" s="6" t="s">
        <v>5</v>
      </c>
    </row>
    <row r="9" spans="1:6" ht="15.75" x14ac:dyDescent="0.25">
      <c r="A9" s="16">
        <v>44652</v>
      </c>
      <c r="B9" s="34">
        <v>26196957125</v>
      </c>
      <c r="C9" s="27" t="s">
        <v>28</v>
      </c>
      <c r="D9" s="24"/>
      <c r="E9" s="37">
        <v>4200</v>
      </c>
      <c r="F9" s="7">
        <f>F6-E9</f>
        <v>4050716.8800000008</v>
      </c>
    </row>
    <row r="10" spans="1:6" ht="15.75" x14ac:dyDescent="0.25">
      <c r="A10" s="16">
        <v>44652</v>
      </c>
      <c r="B10" s="34">
        <v>26196974792</v>
      </c>
      <c r="C10" s="27" t="s">
        <v>29</v>
      </c>
      <c r="D10" s="24"/>
      <c r="E10" s="37">
        <v>2250</v>
      </c>
      <c r="F10" s="7">
        <f>F9-E10</f>
        <v>4048466.8800000008</v>
      </c>
    </row>
    <row r="11" spans="1:6" ht="15.75" x14ac:dyDescent="0.25">
      <c r="A11" s="16">
        <v>44652</v>
      </c>
      <c r="B11" s="22">
        <v>26197010133</v>
      </c>
      <c r="C11" s="27" t="s">
        <v>30</v>
      </c>
      <c r="D11" s="24"/>
      <c r="E11" s="37">
        <v>113218.14</v>
      </c>
      <c r="F11" s="7">
        <f t="shared" ref="F11:F39" si="0">F10-E11</f>
        <v>3935248.7400000007</v>
      </c>
    </row>
    <row r="12" spans="1:6" ht="15.75" x14ac:dyDescent="0.25">
      <c r="A12" s="16">
        <v>44655</v>
      </c>
      <c r="B12" s="22">
        <v>26220124761</v>
      </c>
      <c r="C12" s="27" t="s">
        <v>31</v>
      </c>
      <c r="D12" s="12"/>
      <c r="E12" s="37">
        <v>792695</v>
      </c>
      <c r="F12" s="7">
        <f t="shared" si="0"/>
        <v>3142553.7400000007</v>
      </c>
    </row>
    <row r="13" spans="1:6" ht="15.75" x14ac:dyDescent="0.25">
      <c r="A13" s="16">
        <v>44655</v>
      </c>
      <c r="B13" s="35">
        <v>26217133256</v>
      </c>
      <c r="C13" s="27" t="s">
        <v>32</v>
      </c>
      <c r="D13" s="12"/>
      <c r="E13" s="37">
        <v>750</v>
      </c>
      <c r="F13" s="7">
        <f t="shared" si="0"/>
        <v>3141803.7400000007</v>
      </c>
    </row>
    <row r="14" spans="1:6" ht="15.75" x14ac:dyDescent="0.25">
      <c r="A14" s="16">
        <v>44655</v>
      </c>
      <c r="B14" s="35">
        <v>26217024860</v>
      </c>
      <c r="C14" s="27" t="s">
        <v>33</v>
      </c>
      <c r="D14" s="12"/>
      <c r="E14" s="37">
        <v>2250</v>
      </c>
      <c r="F14" s="7">
        <f t="shared" si="0"/>
        <v>3139553.7400000007</v>
      </c>
    </row>
    <row r="15" spans="1:6" ht="15.75" x14ac:dyDescent="0.25">
      <c r="A15" s="16">
        <v>44655</v>
      </c>
      <c r="B15" s="35">
        <v>26216970030</v>
      </c>
      <c r="C15" s="27" t="s">
        <v>34</v>
      </c>
      <c r="D15" s="12"/>
      <c r="E15" s="37">
        <v>143640</v>
      </c>
      <c r="F15" s="7">
        <f t="shared" si="0"/>
        <v>2995913.7400000007</v>
      </c>
    </row>
    <row r="16" spans="1:6" ht="15.75" x14ac:dyDescent="0.25">
      <c r="A16" s="16">
        <v>44655</v>
      </c>
      <c r="B16" s="35">
        <v>26217104728</v>
      </c>
      <c r="C16" s="27" t="s">
        <v>35</v>
      </c>
      <c r="D16" s="12"/>
      <c r="E16" s="37">
        <v>7357.09</v>
      </c>
      <c r="F16" s="7">
        <f t="shared" si="0"/>
        <v>2988556.6500000008</v>
      </c>
    </row>
    <row r="17" spans="1:6" ht="15.75" x14ac:dyDescent="0.25">
      <c r="A17" s="16">
        <v>44655</v>
      </c>
      <c r="B17" s="35">
        <v>26217281137</v>
      </c>
      <c r="C17" s="27" t="s">
        <v>36</v>
      </c>
      <c r="D17" s="12"/>
      <c r="E17" s="37">
        <v>5000</v>
      </c>
      <c r="F17" s="7">
        <f t="shared" si="0"/>
        <v>2983556.6500000008</v>
      </c>
    </row>
    <row r="18" spans="1:6" ht="15.75" x14ac:dyDescent="0.25">
      <c r="A18" s="16">
        <v>44655</v>
      </c>
      <c r="B18" s="35">
        <v>26217162310</v>
      </c>
      <c r="C18" s="27" t="s">
        <v>37</v>
      </c>
      <c r="D18" s="12"/>
      <c r="E18" s="37">
        <v>1500</v>
      </c>
      <c r="F18" s="7">
        <f t="shared" si="0"/>
        <v>2982056.6500000008</v>
      </c>
    </row>
    <row r="19" spans="1:6" ht="15.75" x14ac:dyDescent="0.25">
      <c r="A19" s="16">
        <v>44656</v>
      </c>
      <c r="B19" s="35">
        <v>26227099528</v>
      </c>
      <c r="C19" s="27" t="s">
        <v>38</v>
      </c>
      <c r="D19" s="12"/>
      <c r="E19" s="37">
        <v>25425</v>
      </c>
      <c r="F19" s="7">
        <f t="shared" si="0"/>
        <v>2956631.6500000008</v>
      </c>
    </row>
    <row r="20" spans="1:6" ht="15.75" x14ac:dyDescent="0.25">
      <c r="A20" s="16">
        <v>44656</v>
      </c>
      <c r="B20" s="35">
        <v>26229990104</v>
      </c>
      <c r="C20" s="27" t="s">
        <v>39</v>
      </c>
      <c r="D20" s="12"/>
      <c r="E20" s="37">
        <v>5000</v>
      </c>
      <c r="F20" s="7">
        <f t="shared" si="0"/>
        <v>2951631.6500000008</v>
      </c>
    </row>
    <row r="21" spans="1:6" ht="15.75" x14ac:dyDescent="0.25">
      <c r="A21" s="16">
        <v>44656</v>
      </c>
      <c r="B21" s="35">
        <v>26229990476</v>
      </c>
      <c r="C21" s="27" t="s">
        <v>39</v>
      </c>
      <c r="D21" s="12"/>
      <c r="E21" s="37">
        <v>12000</v>
      </c>
      <c r="F21" s="7">
        <f t="shared" si="0"/>
        <v>2939631.6500000008</v>
      </c>
    </row>
    <row r="22" spans="1:6" ht="15.75" x14ac:dyDescent="0.25">
      <c r="A22" s="16">
        <v>44656</v>
      </c>
      <c r="B22" s="35">
        <v>26229990476</v>
      </c>
      <c r="C22" s="27" t="s">
        <v>39</v>
      </c>
      <c r="D22" s="12"/>
      <c r="E22" s="37">
        <v>5000</v>
      </c>
      <c r="F22" s="7">
        <f t="shared" si="0"/>
        <v>2934631.6500000008</v>
      </c>
    </row>
    <row r="23" spans="1:6" ht="15.75" x14ac:dyDescent="0.25">
      <c r="A23" s="16">
        <v>44656</v>
      </c>
      <c r="B23" s="35">
        <v>26229991809</v>
      </c>
      <c r="C23" s="27" t="s">
        <v>40</v>
      </c>
      <c r="D23" s="12"/>
      <c r="E23" s="37">
        <v>5000</v>
      </c>
      <c r="F23" s="7">
        <f t="shared" si="0"/>
        <v>2929631.6500000008</v>
      </c>
    </row>
    <row r="24" spans="1:6" ht="15.75" x14ac:dyDescent="0.25">
      <c r="A24" s="16">
        <v>44656</v>
      </c>
      <c r="B24" s="35">
        <v>26229992173</v>
      </c>
      <c r="C24" s="27" t="s">
        <v>40</v>
      </c>
      <c r="D24" s="12"/>
      <c r="E24" s="37">
        <v>5000</v>
      </c>
      <c r="F24" s="7">
        <f t="shared" si="0"/>
        <v>2924631.6500000008</v>
      </c>
    </row>
    <row r="25" spans="1:6" ht="15.75" x14ac:dyDescent="0.25">
      <c r="A25" s="16">
        <v>44656</v>
      </c>
      <c r="B25" s="35">
        <v>26226928810</v>
      </c>
      <c r="C25" s="27" t="s">
        <v>41</v>
      </c>
      <c r="D25" s="12"/>
      <c r="E25" s="37">
        <v>344900.5</v>
      </c>
      <c r="F25" s="7">
        <f t="shared" si="0"/>
        <v>2579731.1500000008</v>
      </c>
    </row>
    <row r="26" spans="1:6" ht="15.75" x14ac:dyDescent="0.25">
      <c r="A26" s="16">
        <v>44656</v>
      </c>
      <c r="B26" s="35">
        <v>26226966036</v>
      </c>
      <c r="C26" s="27" t="s">
        <v>42</v>
      </c>
      <c r="D26" s="12"/>
      <c r="E26" s="37">
        <v>131520.9</v>
      </c>
      <c r="F26" s="7">
        <f t="shared" si="0"/>
        <v>2448210.2500000009</v>
      </c>
    </row>
    <row r="27" spans="1:6" ht="15.75" x14ac:dyDescent="0.25">
      <c r="A27" s="16">
        <v>44656</v>
      </c>
      <c r="B27" s="35">
        <v>26229400127</v>
      </c>
      <c r="C27" s="27" t="s">
        <v>43</v>
      </c>
      <c r="D27" s="12"/>
      <c r="E27" s="37">
        <v>103960</v>
      </c>
      <c r="F27" s="7">
        <f t="shared" si="0"/>
        <v>2344250.2500000009</v>
      </c>
    </row>
    <row r="28" spans="1:6" ht="15.75" x14ac:dyDescent="0.25">
      <c r="A28" s="16">
        <v>44656</v>
      </c>
      <c r="B28" s="35">
        <v>26227067453</v>
      </c>
      <c r="C28" s="27" t="s">
        <v>44</v>
      </c>
      <c r="D28" s="12"/>
      <c r="E28" s="37">
        <v>319389</v>
      </c>
      <c r="F28" s="7">
        <f t="shared" si="0"/>
        <v>2024861.2500000009</v>
      </c>
    </row>
    <row r="29" spans="1:6" ht="15.75" x14ac:dyDescent="0.25">
      <c r="A29" s="16">
        <v>44656</v>
      </c>
      <c r="B29" s="35">
        <v>26227029692</v>
      </c>
      <c r="C29" s="27" t="s">
        <v>45</v>
      </c>
      <c r="D29" s="12"/>
      <c r="E29" s="37">
        <v>138250.75</v>
      </c>
      <c r="F29" s="7">
        <f t="shared" si="0"/>
        <v>1886610.5000000009</v>
      </c>
    </row>
    <row r="30" spans="1:6" ht="15.75" x14ac:dyDescent="0.25">
      <c r="A30" s="16">
        <v>44656</v>
      </c>
      <c r="B30" s="35">
        <v>26229344969</v>
      </c>
      <c r="C30" s="27" t="s">
        <v>46</v>
      </c>
      <c r="D30" s="12"/>
      <c r="E30" s="37">
        <v>114000</v>
      </c>
      <c r="F30" s="7">
        <f t="shared" si="0"/>
        <v>1772610.5000000009</v>
      </c>
    </row>
    <row r="31" spans="1:6" ht="15.75" x14ac:dyDescent="0.25">
      <c r="A31" s="16">
        <v>44657</v>
      </c>
      <c r="B31" s="35">
        <v>26238808992</v>
      </c>
      <c r="C31" s="27" t="s">
        <v>47</v>
      </c>
      <c r="D31" s="12"/>
      <c r="E31" s="37">
        <v>97320.42</v>
      </c>
      <c r="F31" s="7">
        <f t="shared" si="0"/>
        <v>1675290.080000001</v>
      </c>
    </row>
    <row r="32" spans="1:6" ht="15.75" x14ac:dyDescent="0.25">
      <c r="A32" s="16">
        <v>44657</v>
      </c>
      <c r="B32" s="35">
        <v>26239215668</v>
      </c>
      <c r="C32" s="27" t="s">
        <v>48</v>
      </c>
      <c r="D32" s="12"/>
      <c r="E32" s="37">
        <v>144489</v>
      </c>
      <c r="F32" s="7">
        <f t="shared" si="0"/>
        <v>1530801.080000001</v>
      </c>
    </row>
    <row r="33" spans="1:6" ht="15.75" x14ac:dyDescent="0.25">
      <c r="A33" s="16">
        <v>44657</v>
      </c>
      <c r="B33" s="35">
        <v>26239232743</v>
      </c>
      <c r="C33" s="27" t="s">
        <v>49</v>
      </c>
      <c r="D33" s="12"/>
      <c r="E33" s="37">
        <v>750</v>
      </c>
      <c r="F33" s="7">
        <f t="shared" si="0"/>
        <v>1530051.080000001</v>
      </c>
    </row>
    <row r="34" spans="1:6" ht="15.75" x14ac:dyDescent="0.25">
      <c r="A34" s="16">
        <v>44658</v>
      </c>
      <c r="B34" s="35">
        <v>26248165699</v>
      </c>
      <c r="C34" s="27" t="s">
        <v>50</v>
      </c>
      <c r="D34" s="12"/>
      <c r="E34" s="37">
        <v>2250</v>
      </c>
      <c r="F34" s="7">
        <f t="shared" si="0"/>
        <v>1527801.080000001</v>
      </c>
    </row>
    <row r="35" spans="1:6" ht="15.75" x14ac:dyDescent="0.25">
      <c r="A35" s="16">
        <v>44658</v>
      </c>
      <c r="B35" s="35">
        <v>26248038041</v>
      </c>
      <c r="C35" s="27" t="s">
        <v>51</v>
      </c>
      <c r="D35" s="12"/>
      <c r="E35" s="37">
        <v>750</v>
      </c>
      <c r="F35" s="7">
        <f t="shared" si="0"/>
        <v>1527051.080000001</v>
      </c>
    </row>
    <row r="36" spans="1:6" ht="15.75" x14ac:dyDescent="0.25">
      <c r="A36" s="16">
        <v>44658</v>
      </c>
      <c r="B36" s="35">
        <v>26247961706</v>
      </c>
      <c r="C36" s="27" t="s">
        <v>52</v>
      </c>
      <c r="D36" s="12"/>
      <c r="E36" s="37">
        <v>750</v>
      </c>
      <c r="F36" s="7">
        <f t="shared" si="0"/>
        <v>1526301.080000001</v>
      </c>
    </row>
    <row r="37" spans="1:6" ht="15.75" x14ac:dyDescent="0.25">
      <c r="A37" s="16">
        <v>44658</v>
      </c>
      <c r="B37" s="35">
        <v>26248020499</v>
      </c>
      <c r="C37" s="27" t="s">
        <v>52</v>
      </c>
      <c r="D37" s="12"/>
      <c r="E37" s="37">
        <v>750</v>
      </c>
      <c r="F37" s="7">
        <f t="shared" si="0"/>
        <v>1525551.080000001</v>
      </c>
    </row>
    <row r="38" spans="1:6" ht="15.75" x14ac:dyDescent="0.25">
      <c r="A38" s="16">
        <v>44658</v>
      </c>
      <c r="B38" s="35">
        <v>26247990298</v>
      </c>
      <c r="C38" s="27" t="s">
        <v>53</v>
      </c>
      <c r="D38" s="12"/>
      <c r="E38" s="37">
        <v>750</v>
      </c>
      <c r="F38" s="7">
        <f t="shared" si="0"/>
        <v>1524801.080000001</v>
      </c>
    </row>
    <row r="39" spans="1:6" ht="15.75" x14ac:dyDescent="0.25">
      <c r="A39" s="16">
        <v>44658</v>
      </c>
      <c r="B39" s="35">
        <v>26248070292</v>
      </c>
      <c r="C39" s="27" t="s">
        <v>54</v>
      </c>
      <c r="D39" s="12"/>
      <c r="E39" s="37">
        <v>2800</v>
      </c>
      <c r="F39" s="7">
        <f t="shared" si="0"/>
        <v>1522001.080000001</v>
      </c>
    </row>
    <row r="40" spans="1:6" ht="15.75" x14ac:dyDescent="0.25">
      <c r="A40" s="16">
        <v>44658</v>
      </c>
      <c r="B40" s="35" t="s">
        <v>81</v>
      </c>
      <c r="C40" s="27" t="s">
        <v>20</v>
      </c>
      <c r="D40" s="12">
        <v>30000</v>
      </c>
      <c r="E40" s="37"/>
      <c r="F40" s="7">
        <f>F39+D40</f>
        <v>1552001.080000001</v>
      </c>
    </row>
    <row r="41" spans="1:6" ht="15.75" x14ac:dyDescent="0.25">
      <c r="A41" s="16">
        <v>44659</v>
      </c>
      <c r="B41" s="35" t="s">
        <v>82</v>
      </c>
      <c r="C41" s="27" t="s">
        <v>20</v>
      </c>
      <c r="D41" s="12">
        <v>10000</v>
      </c>
      <c r="E41" s="37"/>
      <c r="F41" s="7">
        <f t="shared" ref="F41:F44" si="1">F40+D41</f>
        <v>1562001.080000001</v>
      </c>
    </row>
    <row r="42" spans="1:6" ht="15.75" x14ac:dyDescent="0.25">
      <c r="A42" s="16">
        <v>44659</v>
      </c>
      <c r="B42" s="35" t="s">
        <v>83</v>
      </c>
      <c r="C42" s="27" t="s">
        <v>20</v>
      </c>
      <c r="D42" s="12">
        <v>10300</v>
      </c>
      <c r="E42" s="37"/>
      <c r="F42" s="7">
        <f t="shared" si="1"/>
        <v>1572301.080000001</v>
      </c>
    </row>
    <row r="43" spans="1:6" ht="15.75" x14ac:dyDescent="0.25">
      <c r="A43" s="16">
        <v>44659</v>
      </c>
      <c r="B43" s="35" t="s">
        <v>84</v>
      </c>
      <c r="C43" s="27" t="s">
        <v>86</v>
      </c>
      <c r="D43" s="12">
        <v>173871.47</v>
      </c>
      <c r="E43" s="37"/>
      <c r="F43" s="7">
        <f t="shared" si="1"/>
        <v>1746172.550000001</v>
      </c>
    </row>
    <row r="44" spans="1:6" ht="15.75" x14ac:dyDescent="0.25">
      <c r="A44" s="16">
        <v>44659</v>
      </c>
      <c r="B44" s="35" t="s">
        <v>85</v>
      </c>
      <c r="C44" s="27" t="s">
        <v>86</v>
      </c>
      <c r="D44" s="12">
        <v>33823.360000000001</v>
      </c>
      <c r="E44" s="37"/>
      <c r="F44" s="7">
        <f t="shared" si="1"/>
        <v>1779995.9100000011</v>
      </c>
    </row>
    <row r="45" spans="1:6" ht="15.75" x14ac:dyDescent="0.25">
      <c r="A45" s="16">
        <v>44659</v>
      </c>
      <c r="B45" s="35">
        <v>26255794273</v>
      </c>
      <c r="C45" s="27" t="s">
        <v>19</v>
      </c>
      <c r="D45" s="12"/>
      <c r="E45" s="37">
        <v>2550</v>
      </c>
      <c r="F45" s="7">
        <f>F44-E45</f>
        <v>1777445.9100000011</v>
      </c>
    </row>
    <row r="46" spans="1:6" ht="15.75" x14ac:dyDescent="0.25">
      <c r="A46" s="16">
        <v>44659</v>
      </c>
      <c r="B46" s="35">
        <v>26258880196</v>
      </c>
      <c r="C46" s="27" t="s">
        <v>56</v>
      </c>
      <c r="D46" s="12"/>
      <c r="E46" s="37">
        <v>161500</v>
      </c>
      <c r="F46" s="7">
        <f t="shared" ref="F46:F55" si="2">F45-E46</f>
        <v>1615945.9100000011</v>
      </c>
    </row>
    <row r="47" spans="1:6" ht="15.75" x14ac:dyDescent="0.25">
      <c r="A47" s="16">
        <v>44659</v>
      </c>
      <c r="B47" s="35">
        <v>26258901353</v>
      </c>
      <c r="C47" s="27" t="s">
        <v>57</v>
      </c>
      <c r="D47" s="12"/>
      <c r="E47" s="37">
        <v>3325</v>
      </c>
      <c r="F47" s="7">
        <f t="shared" si="2"/>
        <v>1612620.9100000011</v>
      </c>
    </row>
    <row r="48" spans="1:6" ht="15.75" x14ac:dyDescent="0.25">
      <c r="A48" s="16">
        <v>44662</v>
      </c>
      <c r="B48" s="35">
        <v>26276741443</v>
      </c>
      <c r="C48" s="27" t="s">
        <v>58</v>
      </c>
      <c r="D48" s="12"/>
      <c r="E48" s="37">
        <v>4275</v>
      </c>
      <c r="F48" s="7">
        <f t="shared" si="2"/>
        <v>1608345.9100000011</v>
      </c>
    </row>
    <row r="49" spans="1:6" ht="15.75" x14ac:dyDescent="0.25">
      <c r="A49" s="16">
        <v>44663</v>
      </c>
      <c r="B49" s="35">
        <v>26287778899</v>
      </c>
      <c r="C49" s="27" t="s">
        <v>55</v>
      </c>
      <c r="D49" s="12"/>
      <c r="E49" s="37">
        <v>1915.25</v>
      </c>
      <c r="F49" s="7">
        <f t="shared" si="2"/>
        <v>1606430.6600000011</v>
      </c>
    </row>
    <row r="50" spans="1:6" ht="15.75" x14ac:dyDescent="0.25">
      <c r="A50" s="16">
        <v>44663</v>
      </c>
      <c r="B50" s="35">
        <v>26289326701</v>
      </c>
      <c r="C50" s="27" t="s">
        <v>59</v>
      </c>
      <c r="D50" s="12"/>
      <c r="E50" s="37">
        <v>26000</v>
      </c>
      <c r="F50" s="7">
        <f t="shared" si="2"/>
        <v>1580430.6600000011</v>
      </c>
    </row>
    <row r="51" spans="1:6" ht="15.75" x14ac:dyDescent="0.25">
      <c r="A51" s="16">
        <v>44663</v>
      </c>
      <c r="B51" s="35">
        <v>26288681146</v>
      </c>
      <c r="C51" s="27" t="s">
        <v>60</v>
      </c>
      <c r="D51" s="12"/>
      <c r="E51" s="37">
        <v>51117.89</v>
      </c>
      <c r="F51" s="7">
        <f t="shared" si="2"/>
        <v>1529312.7700000012</v>
      </c>
    </row>
    <row r="52" spans="1:6" ht="15.75" x14ac:dyDescent="0.25">
      <c r="A52" s="16">
        <v>44663</v>
      </c>
      <c r="B52" s="35">
        <v>26288648899</v>
      </c>
      <c r="C52" s="27" t="s">
        <v>61</v>
      </c>
      <c r="D52" s="12"/>
      <c r="E52" s="37">
        <v>5600</v>
      </c>
      <c r="F52" s="7">
        <f t="shared" si="2"/>
        <v>1523712.7700000012</v>
      </c>
    </row>
    <row r="53" spans="1:6" ht="15.75" x14ac:dyDescent="0.25">
      <c r="A53" s="16">
        <v>44663</v>
      </c>
      <c r="B53" s="35">
        <v>26288630110</v>
      </c>
      <c r="C53" s="27" t="s">
        <v>62</v>
      </c>
      <c r="D53" s="12"/>
      <c r="E53" s="37">
        <v>1500</v>
      </c>
      <c r="F53" s="7">
        <f t="shared" si="2"/>
        <v>1522212.7700000012</v>
      </c>
    </row>
    <row r="54" spans="1:6" ht="15.75" x14ac:dyDescent="0.25">
      <c r="A54" s="16">
        <v>44663</v>
      </c>
      <c r="B54" s="35">
        <v>26288704334</v>
      </c>
      <c r="C54" s="27" t="s">
        <v>63</v>
      </c>
      <c r="D54" s="12"/>
      <c r="E54" s="37">
        <v>5000</v>
      </c>
      <c r="F54" s="7">
        <f t="shared" si="2"/>
        <v>1517212.7700000012</v>
      </c>
    </row>
    <row r="55" spans="1:6" ht="15.75" x14ac:dyDescent="0.25">
      <c r="A55" s="16">
        <v>44663</v>
      </c>
      <c r="B55" s="35">
        <v>26288606599</v>
      </c>
      <c r="C55" s="27" t="s">
        <v>64</v>
      </c>
      <c r="D55" s="12"/>
      <c r="E55" s="37">
        <v>1500</v>
      </c>
      <c r="F55" s="7">
        <f t="shared" si="2"/>
        <v>1515712.7700000012</v>
      </c>
    </row>
    <row r="56" spans="1:6" ht="15.75" x14ac:dyDescent="0.25">
      <c r="A56" s="16">
        <v>44669</v>
      </c>
      <c r="B56" s="35" t="s">
        <v>24</v>
      </c>
      <c r="C56" s="27" t="s">
        <v>86</v>
      </c>
      <c r="D56" s="12">
        <v>360732.27</v>
      </c>
      <c r="E56" s="37"/>
      <c r="F56" s="7">
        <f>F55+D56</f>
        <v>1876445.0400000012</v>
      </c>
    </row>
    <row r="57" spans="1:6" ht="15.75" x14ac:dyDescent="0.25">
      <c r="A57" s="16">
        <v>44670</v>
      </c>
      <c r="B57" s="35" t="s">
        <v>87</v>
      </c>
      <c r="C57" s="27" t="s">
        <v>86</v>
      </c>
      <c r="D57" s="12">
        <v>9108.68</v>
      </c>
      <c r="E57" s="37"/>
      <c r="F57" s="7">
        <f>F56+D57</f>
        <v>1885553.7200000011</v>
      </c>
    </row>
    <row r="58" spans="1:6" ht="15.75" x14ac:dyDescent="0.25">
      <c r="A58" s="16">
        <v>44672</v>
      </c>
      <c r="B58" s="35">
        <v>26377026369</v>
      </c>
      <c r="C58" s="27" t="s">
        <v>65</v>
      </c>
      <c r="D58" s="12"/>
      <c r="E58" s="37">
        <v>7375.99</v>
      </c>
      <c r="F58" s="7">
        <f>F57-E58</f>
        <v>1878177.7300000011</v>
      </c>
    </row>
    <row r="59" spans="1:6" ht="15.75" x14ac:dyDescent="0.25">
      <c r="A59" s="16">
        <v>44672</v>
      </c>
      <c r="B59" s="35">
        <v>26376979647</v>
      </c>
      <c r="C59" s="27" t="s">
        <v>66</v>
      </c>
      <c r="D59" s="12"/>
      <c r="E59" s="37">
        <v>175765.78</v>
      </c>
      <c r="F59" s="7">
        <f>F58-E59</f>
        <v>1702411.9500000011</v>
      </c>
    </row>
    <row r="60" spans="1:6" ht="15.75" x14ac:dyDescent="0.25">
      <c r="A60" s="16">
        <v>44673</v>
      </c>
      <c r="B60" s="35" t="s">
        <v>88</v>
      </c>
      <c r="C60" s="27" t="s">
        <v>86</v>
      </c>
      <c r="D60" s="12">
        <v>4322671.57</v>
      </c>
      <c r="E60" s="37"/>
      <c r="F60" s="7">
        <f>F59+D60</f>
        <v>6025083.5200000014</v>
      </c>
    </row>
    <row r="61" spans="1:6" ht="15.75" x14ac:dyDescent="0.25">
      <c r="A61" s="16">
        <v>44677</v>
      </c>
      <c r="B61" s="35"/>
      <c r="C61" s="27" t="s">
        <v>67</v>
      </c>
      <c r="D61" s="12"/>
      <c r="E61" s="37">
        <v>543000</v>
      </c>
      <c r="F61" s="7">
        <f>F60-E61</f>
        <v>5482083.5200000014</v>
      </c>
    </row>
    <row r="62" spans="1:6" ht="15.75" x14ac:dyDescent="0.25">
      <c r="A62" s="16">
        <v>44677</v>
      </c>
      <c r="B62" s="22"/>
      <c r="C62" s="27" t="s">
        <v>68</v>
      </c>
      <c r="D62" s="12"/>
      <c r="E62" s="37">
        <v>266100</v>
      </c>
      <c r="F62" s="7">
        <f t="shared" ref="F62:F72" si="3">F61-E62</f>
        <v>5215983.5200000014</v>
      </c>
    </row>
    <row r="63" spans="1:6" ht="15.75" x14ac:dyDescent="0.25">
      <c r="A63" s="16">
        <v>44678</v>
      </c>
      <c r="B63" s="22">
        <v>26453592810</v>
      </c>
      <c r="C63" s="36" t="s">
        <v>69</v>
      </c>
      <c r="D63" s="12"/>
      <c r="E63" s="37">
        <v>5000</v>
      </c>
      <c r="F63" s="7">
        <f t="shared" si="3"/>
        <v>5210983.5200000014</v>
      </c>
    </row>
    <row r="64" spans="1:6" ht="15.75" x14ac:dyDescent="0.25">
      <c r="A64" s="16">
        <v>44678</v>
      </c>
      <c r="B64" s="22">
        <v>26453593220</v>
      </c>
      <c r="C64" s="26" t="s">
        <v>70</v>
      </c>
      <c r="D64" s="12"/>
      <c r="E64" s="37">
        <v>12000</v>
      </c>
      <c r="F64" s="7">
        <f t="shared" si="3"/>
        <v>5198983.5200000014</v>
      </c>
    </row>
    <row r="65" spans="1:6" ht="15.75" x14ac:dyDescent="0.25">
      <c r="A65" s="16">
        <v>44678</v>
      </c>
      <c r="B65" s="22">
        <v>26453593979</v>
      </c>
      <c r="C65" s="27" t="s">
        <v>70</v>
      </c>
      <c r="D65" s="12"/>
      <c r="E65" s="37">
        <v>5000</v>
      </c>
      <c r="F65" s="7">
        <f t="shared" si="3"/>
        <v>5193983.5200000014</v>
      </c>
    </row>
    <row r="66" spans="1:6" ht="15.75" x14ac:dyDescent="0.25">
      <c r="A66" s="16">
        <v>44678</v>
      </c>
      <c r="B66" s="22">
        <v>26453594321</v>
      </c>
      <c r="C66" s="27" t="s">
        <v>70</v>
      </c>
      <c r="D66" s="12"/>
      <c r="E66" s="37">
        <v>5000</v>
      </c>
      <c r="F66" s="7">
        <f t="shared" si="3"/>
        <v>5188983.5200000014</v>
      </c>
    </row>
    <row r="67" spans="1:6" ht="15.75" x14ac:dyDescent="0.25">
      <c r="A67" s="16">
        <v>44678</v>
      </c>
      <c r="B67" s="22">
        <v>26453594808</v>
      </c>
      <c r="C67" s="27" t="s">
        <v>70</v>
      </c>
      <c r="D67" s="12"/>
      <c r="E67" s="37">
        <v>5000</v>
      </c>
      <c r="F67" s="7">
        <f t="shared" si="3"/>
        <v>5183983.5200000014</v>
      </c>
    </row>
    <row r="68" spans="1:6" ht="15.75" x14ac:dyDescent="0.25">
      <c r="A68" s="16">
        <v>44678</v>
      </c>
      <c r="B68" s="22">
        <v>26453440234</v>
      </c>
      <c r="C68" s="27" t="s">
        <v>71</v>
      </c>
      <c r="D68" s="12"/>
      <c r="E68" s="37">
        <v>25000</v>
      </c>
      <c r="F68" s="7">
        <f t="shared" si="3"/>
        <v>5158983.5200000014</v>
      </c>
    </row>
    <row r="69" spans="1:6" ht="15.75" x14ac:dyDescent="0.25">
      <c r="A69" s="16">
        <v>44678</v>
      </c>
      <c r="B69" s="22">
        <v>26453481653</v>
      </c>
      <c r="C69" s="27" t="s">
        <v>68</v>
      </c>
      <c r="D69" s="12"/>
      <c r="E69" s="37">
        <v>25000</v>
      </c>
      <c r="F69" s="7">
        <f t="shared" si="3"/>
        <v>5133983.5200000014</v>
      </c>
    </row>
    <row r="70" spans="1:6" ht="15.75" x14ac:dyDescent="0.25">
      <c r="A70" s="16">
        <v>44678</v>
      </c>
      <c r="B70" s="22">
        <v>26453634055</v>
      </c>
      <c r="C70" s="27" t="s">
        <v>68</v>
      </c>
      <c r="D70" s="12"/>
      <c r="E70" s="37">
        <v>15000</v>
      </c>
      <c r="F70" s="7">
        <f t="shared" si="3"/>
        <v>5118983.5200000014</v>
      </c>
    </row>
    <row r="71" spans="1:6" ht="15.75" x14ac:dyDescent="0.25">
      <c r="A71" s="16">
        <v>44678</v>
      </c>
      <c r="B71" s="22">
        <v>26453634559</v>
      </c>
      <c r="C71" s="27" t="s">
        <v>68</v>
      </c>
      <c r="D71" s="12"/>
      <c r="E71" s="37">
        <v>22000</v>
      </c>
      <c r="F71" s="7">
        <f t="shared" si="3"/>
        <v>5096983.5200000014</v>
      </c>
    </row>
    <row r="72" spans="1:6" ht="15.75" x14ac:dyDescent="0.25">
      <c r="A72" s="16">
        <v>44678</v>
      </c>
      <c r="B72" s="22">
        <v>26453482189</v>
      </c>
      <c r="C72" s="27" t="s">
        <v>67</v>
      </c>
      <c r="D72" s="12"/>
      <c r="E72" s="37">
        <v>25000</v>
      </c>
      <c r="F72" s="7">
        <f t="shared" si="3"/>
        <v>5071983.5200000014</v>
      </c>
    </row>
    <row r="73" spans="1:6" ht="15.75" x14ac:dyDescent="0.25">
      <c r="A73" s="16">
        <v>44679</v>
      </c>
      <c r="B73" s="22" t="s">
        <v>89</v>
      </c>
      <c r="C73" s="27" t="s">
        <v>86</v>
      </c>
      <c r="D73" s="12">
        <v>91730.51</v>
      </c>
      <c r="E73" s="37"/>
      <c r="F73" s="7">
        <f>F72+D73</f>
        <v>5163714.0300000012</v>
      </c>
    </row>
    <row r="74" spans="1:6" ht="15.75" x14ac:dyDescent="0.25">
      <c r="A74" s="16">
        <v>44680</v>
      </c>
      <c r="B74" s="22">
        <v>26479730486</v>
      </c>
      <c r="C74" s="27" t="s">
        <v>72</v>
      </c>
      <c r="D74" s="12"/>
      <c r="E74" s="37">
        <v>43248.85</v>
      </c>
      <c r="F74" s="7">
        <f>F73-E74</f>
        <v>5120465.1800000016</v>
      </c>
    </row>
    <row r="75" spans="1:6" ht="15.75" x14ac:dyDescent="0.25">
      <c r="A75" s="16">
        <v>44680</v>
      </c>
      <c r="B75" s="22">
        <v>26479384364</v>
      </c>
      <c r="C75" s="27" t="s">
        <v>73</v>
      </c>
      <c r="D75" s="12"/>
      <c r="E75" s="37">
        <v>304010</v>
      </c>
      <c r="F75" s="7">
        <f t="shared" ref="F75:F83" si="4">F74-E75</f>
        <v>4816455.1800000016</v>
      </c>
    </row>
    <row r="76" spans="1:6" ht="15.75" x14ac:dyDescent="0.25">
      <c r="A76" s="16">
        <v>44680</v>
      </c>
      <c r="B76" s="22">
        <v>26479477184</v>
      </c>
      <c r="C76" s="27" t="s">
        <v>74</v>
      </c>
      <c r="D76" s="12"/>
      <c r="E76" s="37">
        <v>105241</v>
      </c>
      <c r="F76" s="7">
        <f t="shared" si="4"/>
        <v>4711214.1800000016</v>
      </c>
    </row>
    <row r="77" spans="1:6" ht="15.75" x14ac:dyDescent="0.25">
      <c r="A77" s="16">
        <v>44680</v>
      </c>
      <c r="B77" s="22">
        <v>26479418838</v>
      </c>
      <c r="C77" s="27" t="s">
        <v>75</v>
      </c>
      <c r="D77" s="12"/>
      <c r="E77" s="37">
        <v>22800</v>
      </c>
      <c r="F77" s="7">
        <f t="shared" si="4"/>
        <v>4688414.1800000016</v>
      </c>
    </row>
    <row r="78" spans="1:6" ht="15.75" x14ac:dyDescent="0.25">
      <c r="A78" s="16">
        <v>44680</v>
      </c>
      <c r="B78" s="22">
        <v>26479608128</v>
      </c>
      <c r="C78" s="27" t="s">
        <v>76</v>
      </c>
      <c r="D78" s="12"/>
      <c r="E78" s="37">
        <v>110200</v>
      </c>
      <c r="F78" s="7">
        <f t="shared" si="4"/>
        <v>4578214.1800000016</v>
      </c>
    </row>
    <row r="79" spans="1:6" ht="15.75" x14ac:dyDescent="0.25">
      <c r="A79" s="16">
        <v>44680</v>
      </c>
      <c r="B79" s="22">
        <v>26479661370</v>
      </c>
      <c r="C79" s="27" t="s">
        <v>77</v>
      </c>
      <c r="D79" s="12"/>
      <c r="E79" s="37">
        <v>13475.7</v>
      </c>
      <c r="F79" s="7">
        <f t="shared" si="4"/>
        <v>4564738.4800000014</v>
      </c>
    </row>
    <row r="80" spans="1:6" ht="15.75" x14ac:dyDescent="0.25">
      <c r="A80" s="16">
        <v>44680</v>
      </c>
      <c r="B80" s="22">
        <v>26480125149</v>
      </c>
      <c r="C80" s="27" t="s">
        <v>78</v>
      </c>
      <c r="D80" s="12"/>
      <c r="E80" s="37">
        <v>355446.77</v>
      </c>
      <c r="F80" s="7">
        <f t="shared" si="4"/>
        <v>4209291.7100000009</v>
      </c>
    </row>
    <row r="81" spans="1:6" ht="15.75" x14ac:dyDescent="0.25">
      <c r="A81" s="16">
        <v>44680</v>
      </c>
      <c r="B81" s="22">
        <v>26479530233</v>
      </c>
      <c r="C81" s="27" t="s">
        <v>79</v>
      </c>
      <c r="D81" s="12"/>
      <c r="E81" s="37">
        <v>63970.27</v>
      </c>
      <c r="F81" s="7">
        <f t="shared" si="4"/>
        <v>4145321.4400000009</v>
      </c>
    </row>
    <row r="82" spans="1:6" ht="15.75" x14ac:dyDescent="0.25">
      <c r="A82" s="16">
        <v>44680</v>
      </c>
      <c r="B82" s="22">
        <v>26479698027</v>
      </c>
      <c r="C82" s="27" t="s">
        <v>80</v>
      </c>
      <c r="D82" s="12"/>
      <c r="E82" s="37">
        <v>9505.7000000000007</v>
      </c>
      <c r="F82" s="7">
        <f t="shared" si="4"/>
        <v>4135815.7400000007</v>
      </c>
    </row>
    <row r="83" spans="1:6" ht="15.75" x14ac:dyDescent="0.25">
      <c r="A83" s="16">
        <v>44620</v>
      </c>
      <c r="B83" s="22"/>
      <c r="C83" s="27" t="s">
        <v>18</v>
      </c>
      <c r="D83" s="12"/>
      <c r="E83" s="38">
        <v>5869.18</v>
      </c>
      <c r="F83" s="7">
        <f t="shared" si="4"/>
        <v>4129946.5600000005</v>
      </c>
    </row>
    <row r="84" spans="1:6" ht="15.75" x14ac:dyDescent="0.25">
      <c r="A84" s="16"/>
      <c r="B84" s="22"/>
      <c r="C84" s="17"/>
      <c r="D84" s="12"/>
      <c r="E84" s="20"/>
      <c r="F84" s="8"/>
    </row>
    <row r="85" spans="1:6" ht="20.25" x14ac:dyDescent="0.55000000000000004">
      <c r="A85" s="11"/>
      <c r="B85" s="10"/>
      <c r="C85" s="14" t="s">
        <v>12</v>
      </c>
      <c r="D85" s="12">
        <f>SUM(D9:D84)</f>
        <v>5042237.8600000003</v>
      </c>
      <c r="E85" s="12">
        <f>SUM(E9:E84)</f>
        <v>4967208.1800000006</v>
      </c>
      <c r="F85" s="25">
        <f>F83</f>
        <v>4129946.5600000005</v>
      </c>
    </row>
    <row r="87" spans="1:6" ht="15.75" x14ac:dyDescent="0.25">
      <c r="B87" s="15"/>
      <c r="D87" s="15" t="s">
        <v>13</v>
      </c>
      <c r="F87" s="18"/>
    </row>
    <row r="88" spans="1:6" x14ac:dyDescent="0.25">
      <c r="D88" t="s">
        <v>14</v>
      </c>
    </row>
    <row r="89" spans="1:6" x14ac:dyDescent="0.25">
      <c r="D89" t="s">
        <v>15</v>
      </c>
      <c r="F89" s="18"/>
    </row>
    <row r="91" spans="1:6" x14ac:dyDescent="0.25">
      <c r="F91" s="19"/>
    </row>
    <row r="92" spans="1:6" x14ac:dyDescent="0.25">
      <c r="F92" s="19"/>
    </row>
    <row r="93" spans="1:6" x14ac:dyDescent="0.25">
      <c r="D93" s="19"/>
      <c r="E93" s="19"/>
      <c r="F93" s="19"/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scale="75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C14" sqref="C14"/>
    </sheetView>
  </sheetViews>
  <sheetFormatPr baseColWidth="10" defaultRowHeight="15" x14ac:dyDescent="0.25"/>
  <cols>
    <col min="1" max="1" width="12.7109375" customWidth="1"/>
    <col min="2" max="2" width="17.7109375" customWidth="1"/>
    <col min="3" max="3" width="45.7109375" customWidth="1"/>
    <col min="4" max="4" width="20.5703125" customWidth="1"/>
    <col min="5" max="5" width="18.42578125" customWidth="1"/>
    <col min="6" max="6" width="19.5703125" customWidth="1"/>
  </cols>
  <sheetData>
    <row r="1" spans="1:6" ht="21.75" customHeight="1" x14ac:dyDescent="0.25">
      <c r="A1" s="40" t="s">
        <v>8</v>
      </c>
      <c r="B1" s="40"/>
      <c r="C1" s="40"/>
      <c r="D1" s="40"/>
      <c r="E1" s="40"/>
      <c r="F1" s="40"/>
    </row>
    <row r="2" spans="1:6" ht="16.5" customHeight="1" x14ac:dyDescent="0.25">
      <c r="A2" s="40" t="s">
        <v>9</v>
      </c>
      <c r="B2" s="40"/>
      <c r="C2" s="40"/>
      <c r="D2" s="40"/>
      <c r="E2" s="40"/>
      <c r="F2" s="40"/>
    </row>
    <row r="3" spans="1:6" x14ac:dyDescent="0.25">
      <c r="A3" s="40" t="s">
        <v>17</v>
      </c>
      <c r="B3" s="40"/>
      <c r="C3" s="40"/>
      <c r="D3" s="40"/>
      <c r="E3" s="40"/>
      <c r="F3" s="40"/>
    </row>
    <row r="4" spans="1:6" x14ac:dyDescent="0.25">
      <c r="A4" s="40" t="s">
        <v>25</v>
      </c>
      <c r="B4" s="40"/>
      <c r="C4" s="40"/>
      <c r="D4" s="40"/>
      <c r="E4" s="40"/>
      <c r="F4" s="40"/>
    </row>
    <row r="6" spans="1:6" x14ac:dyDescent="0.25">
      <c r="B6" s="2" t="s">
        <v>10</v>
      </c>
      <c r="E6" s="1" t="s">
        <v>6</v>
      </c>
      <c r="F6" s="13">
        <v>1102.7800000002012</v>
      </c>
    </row>
    <row r="7" spans="1:6" ht="15.75" thickBot="1" x14ac:dyDescent="0.3"/>
    <row r="8" spans="1:6" ht="36.75" customHeight="1" x14ac:dyDescent="0.25">
      <c r="A8" s="3" t="s">
        <v>0</v>
      </c>
      <c r="B8" s="4" t="s">
        <v>1</v>
      </c>
      <c r="C8" s="5" t="s">
        <v>2</v>
      </c>
      <c r="D8" s="5" t="s">
        <v>3</v>
      </c>
      <c r="E8" s="5" t="s">
        <v>4</v>
      </c>
      <c r="F8" s="6" t="s">
        <v>5</v>
      </c>
    </row>
    <row r="9" spans="1:6" ht="18.75" customHeight="1" thickBot="1" x14ac:dyDescent="0.3">
      <c r="A9" s="16">
        <v>44642</v>
      </c>
      <c r="B9" s="9"/>
      <c r="C9" s="21" t="s">
        <v>16</v>
      </c>
      <c r="D9" s="12">
        <v>1795423.24</v>
      </c>
      <c r="E9" s="7"/>
      <c r="F9" s="7">
        <f>F6+D9</f>
        <v>1796526.0200000003</v>
      </c>
    </row>
    <row r="10" spans="1:6" ht="18.75" customHeight="1" x14ac:dyDescent="0.25">
      <c r="A10" s="29">
        <v>44676</v>
      </c>
      <c r="B10" s="30">
        <v>26421618597</v>
      </c>
      <c r="C10" s="28" t="s">
        <v>21</v>
      </c>
      <c r="D10" s="8"/>
      <c r="E10" s="7">
        <v>464282.0845</v>
      </c>
      <c r="F10" s="7">
        <f>F9-E10</f>
        <v>1332243.9355000001</v>
      </c>
    </row>
    <row r="11" spans="1:6" ht="18.75" customHeight="1" x14ac:dyDescent="0.25">
      <c r="A11" s="29">
        <v>44676</v>
      </c>
      <c r="B11" s="30">
        <v>26421640852</v>
      </c>
      <c r="C11" s="28" t="s">
        <v>22</v>
      </c>
      <c r="D11" s="8"/>
      <c r="E11" s="7">
        <v>84444.163</v>
      </c>
      <c r="F11" s="7">
        <f>F10-E11</f>
        <v>1247799.7725000002</v>
      </c>
    </row>
    <row r="12" spans="1:6" ht="18.75" customHeight="1" x14ac:dyDescent="0.25">
      <c r="A12" s="29">
        <v>44676</v>
      </c>
      <c r="B12" s="30">
        <v>26421697945</v>
      </c>
      <c r="C12" s="28" t="s">
        <v>26</v>
      </c>
      <c r="D12" s="8"/>
      <c r="E12" s="7">
        <v>730374.55</v>
      </c>
      <c r="F12" s="7">
        <f t="shared" ref="F12:F15" si="0">F11-E12</f>
        <v>517425.22250000015</v>
      </c>
    </row>
    <row r="13" spans="1:6" ht="18.75" customHeight="1" x14ac:dyDescent="0.25">
      <c r="A13" s="29">
        <v>44676</v>
      </c>
      <c r="B13" s="30">
        <v>26421667226</v>
      </c>
      <c r="C13" s="28" t="s">
        <v>27</v>
      </c>
      <c r="D13" s="8"/>
      <c r="E13" s="7">
        <v>425028</v>
      </c>
      <c r="F13" s="7">
        <f t="shared" si="0"/>
        <v>92397.222500000149</v>
      </c>
    </row>
    <row r="14" spans="1:6" ht="18.75" customHeight="1" x14ac:dyDescent="0.25">
      <c r="A14" s="29">
        <v>44676</v>
      </c>
      <c r="B14" s="32">
        <v>26421905802</v>
      </c>
      <c r="C14" s="28" t="s">
        <v>23</v>
      </c>
      <c r="D14" s="8"/>
      <c r="E14" s="7">
        <v>86809.212499999994</v>
      </c>
      <c r="F14" s="7">
        <f t="shared" si="0"/>
        <v>5588.0100000001548</v>
      </c>
    </row>
    <row r="15" spans="1:6" ht="18.75" customHeight="1" thickBot="1" x14ac:dyDescent="0.3">
      <c r="A15" s="29">
        <v>44651</v>
      </c>
      <c r="B15" s="31"/>
      <c r="C15" s="21" t="s">
        <v>16</v>
      </c>
      <c r="D15" s="8"/>
      <c r="E15" s="7">
        <v>2811.19</v>
      </c>
      <c r="F15" s="7">
        <f t="shared" si="0"/>
        <v>2776.8200000001548</v>
      </c>
    </row>
    <row r="16" spans="1:6" ht="15.75" x14ac:dyDescent="0.25">
      <c r="A16" s="16"/>
      <c r="B16" s="9"/>
      <c r="C16" s="17"/>
      <c r="D16" s="8"/>
      <c r="E16" s="20"/>
      <c r="F16" s="8"/>
    </row>
    <row r="17" spans="1:6" ht="20.25" x14ac:dyDescent="0.55000000000000004">
      <c r="A17" s="11"/>
      <c r="B17" s="10"/>
      <c r="C17" s="14" t="s">
        <v>12</v>
      </c>
      <c r="D17" s="12">
        <f>SUM(D9:D16)</f>
        <v>1795423.24</v>
      </c>
      <c r="E17" s="12">
        <f>SUM(E9:E16)</f>
        <v>1793749.2</v>
      </c>
      <c r="F17" s="23">
        <f>F15</f>
        <v>2776.8200000001548</v>
      </c>
    </row>
    <row r="22" spans="1:6" ht="15.75" x14ac:dyDescent="0.25">
      <c r="B22" s="15"/>
      <c r="D22" s="15"/>
      <c r="F22" s="18"/>
    </row>
    <row r="23" spans="1:6" x14ac:dyDescent="0.25">
      <c r="F23" s="18"/>
    </row>
    <row r="24" spans="1:6" x14ac:dyDescent="0.25">
      <c r="F24" s="18"/>
    </row>
    <row r="25" spans="1:6" x14ac:dyDescent="0.25">
      <c r="F25" s="18"/>
    </row>
    <row r="26" spans="1:6" x14ac:dyDescent="0.25">
      <c r="F26" s="39"/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scale="85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V.S</vt:lpstr>
      <vt:lpstr>F.O.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Hospital Nuestra Señora de Regla</dc:creator>
  <cp:lastModifiedBy>irina</cp:lastModifiedBy>
  <cp:lastPrinted>2021-09-10T16:49:08Z</cp:lastPrinted>
  <dcterms:created xsi:type="dcterms:W3CDTF">2020-06-15T16:25:30Z</dcterms:created>
  <dcterms:modified xsi:type="dcterms:W3CDTF">2022-06-09T13:55:43Z</dcterms:modified>
</cp:coreProperties>
</file>