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L55" i="2"/>
  <c r="M55" i="2"/>
  <c r="N55" i="2"/>
  <c r="O55" i="2"/>
  <c r="G39" i="2"/>
  <c r="H39" i="2"/>
  <c r="I39" i="2"/>
  <c r="J39" i="2"/>
  <c r="K39" i="2"/>
  <c r="L39" i="2"/>
  <c r="M39" i="2"/>
  <c r="N39" i="2"/>
  <c r="O39" i="2"/>
  <c r="G29" i="2"/>
  <c r="H29" i="2"/>
  <c r="I29" i="2"/>
  <c r="J29" i="2"/>
  <c r="K29" i="2"/>
  <c r="L29" i="2"/>
  <c r="M29" i="2"/>
  <c r="N29" i="2"/>
  <c r="O29" i="2"/>
  <c r="G13" i="2"/>
  <c r="H13" i="2"/>
  <c r="I13" i="2"/>
  <c r="J13" i="2"/>
  <c r="K13" i="2"/>
  <c r="L13" i="2"/>
  <c r="M13" i="2"/>
  <c r="N13" i="2"/>
  <c r="O13" i="2"/>
  <c r="G19" i="2"/>
  <c r="H19" i="2"/>
  <c r="I19" i="2"/>
  <c r="J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<sst xmlns="http://schemas.openxmlformats.org/spreadsheetml/2006/main" count="102" uniqueCount="102">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</sst>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43" fontId="0" fillId="0" borderId="0" xfId="0" applyNumberForma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4" fontId="3" fillId="0" borderId="0" xfId="0" applyNumberFormat="1" applyFont="1" applyFill="1"/>
    <xf numFmtId="43" fontId="12" fillId="0" borderId="0" xfId="0" applyNumberFormat="1" applyFont="1" applyFill="1" applyAlignment="1">
      <alignment horizontal="right"/>
    </xf>
    <xf numFmtId="0" fontId="0" fillId="0" borderId="0" xfId="0" applyAlignment="1"/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4" fontId="0" fillId="0" borderId="0" xfId="0" applyNumberFormat="1" applyFill="1"/>
    <xf numFmtId="43" fontId="3" fillId="0" borderId="0" xfId="0" applyNumberFormat="1" applyFont="1" applyFill="1" applyAlignment="1">
      <alignment vertical="center" wrapText="1"/>
    </xf>
    <xf numFmtId="0" fontId="7" fillId="0" borderId="0" xfId="0" applyFont="1" applyBorder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Border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3</xdr:col>
      <xdr:colOff>1233482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500062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956965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zoomScale="80" zoomScaleNormal="80" workbookViewId="0">
      <selection activeCell="G65" sqref="G65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23.42578125" bestFit="1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7" ht="28.5" customHeight="1" x14ac:dyDescent="0.25">
      <c r="A3" s="40" t="s">
        <v>92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7" ht="21" customHeight="1" x14ac:dyDescent="0.25">
      <c r="A4" s="42" t="s">
        <v>93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7" ht="21" customHeight="1" x14ac:dyDescent="0.25">
      <c r="A5" s="50" t="s">
        <v>101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7" ht="15.75" x14ac:dyDescent="0.25">
      <c r="A6" s="47" t="s">
        <v>100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7" ht="15.75" customHeight="1" x14ac:dyDescent="0.25">
      <c r="A7" s="49" t="s">
        <v>94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7" ht="15.75" customHeight="1" x14ac:dyDescent="0.25">
      <c r="A8" s="36" t="s">
        <v>95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</row>
    <row r="10" spans="1:17" ht="25.5" customHeight="1" x14ac:dyDescent="0.25">
      <c r="A10" s="44" t="s">
        <v>63</v>
      </c>
      <c r="B10" s="45" t="s">
        <v>88</v>
      </c>
      <c r="C10" s="45" t="s">
        <v>87</v>
      </c>
      <c r="D10" s="37" t="s">
        <v>86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9"/>
    </row>
    <row r="11" spans="1:17" x14ac:dyDescent="0.25">
      <c r="A11" s="44"/>
      <c r="B11" s="46"/>
      <c r="C11" s="46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9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20" t="s">
        <v>1</v>
      </c>
      <c r="B13" s="13">
        <f>+B14+B15+B16+B17+B18</f>
        <v>16221057.9</v>
      </c>
      <c r="C13" s="13">
        <f>+C14+C15+C16+C17+C18</f>
        <v>0</v>
      </c>
      <c r="D13" s="16">
        <f>+D14+D15+D17+D16+D18</f>
        <v>785500</v>
      </c>
      <c r="E13" s="16">
        <f>+E14+E15+E17+E16+E18</f>
        <v>4334446.08</v>
      </c>
      <c r="F13" s="16">
        <f>+F14+F15+F17+F16+F18</f>
        <v>930100</v>
      </c>
      <c r="G13" s="16">
        <f t="shared" ref="G13:O13" si="0">+G14+G15+G17+G16+G18</f>
        <v>960100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6">
        <f t="shared" si="0"/>
        <v>0</v>
      </c>
      <c r="P13" s="16">
        <f>+D13+E13+F13+G13+H13+I13+J13+K13+L13+M13+N13+O13</f>
        <v>7010146.0800000001</v>
      </c>
    </row>
    <row r="14" spans="1:17" x14ac:dyDescent="0.25">
      <c r="A14" s="21" t="s">
        <v>2</v>
      </c>
      <c r="B14" s="7">
        <v>13795817.9</v>
      </c>
      <c r="C14" s="14">
        <v>0</v>
      </c>
      <c r="D14" s="34">
        <v>785500</v>
      </c>
      <c r="E14" s="34">
        <v>946933.3</v>
      </c>
      <c r="F14" s="8">
        <v>930100</v>
      </c>
      <c r="G14" s="17">
        <v>960100</v>
      </c>
      <c r="H14" s="18"/>
      <c r="I14" s="18"/>
      <c r="J14" s="18"/>
      <c r="K14" s="18"/>
      <c r="L14" s="18"/>
      <c r="M14" s="26"/>
      <c r="N14" s="32"/>
      <c r="O14" s="32"/>
      <c r="P14" s="16">
        <f t="shared" ref="P14:P77" si="1">+D14+E14+F14+G14+H14+I14+J14+K14+L14+M14+N14+O14</f>
        <v>3622633.3</v>
      </c>
    </row>
    <row r="15" spans="1:17" x14ac:dyDescent="0.25">
      <c r="A15" s="21" t="s">
        <v>3</v>
      </c>
      <c r="B15" s="7">
        <v>2150000</v>
      </c>
      <c r="C15" s="14">
        <v>0</v>
      </c>
      <c r="D15" s="9">
        <v>0</v>
      </c>
      <c r="E15" s="9">
        <v>3387512.78</v>
      </c>
      <c r="F15" s="9"/>
      <c r="G15" s="18"/>
      <c r="H15" s="18"/>
      <c r="I15" s="18"/>
      <c r="J15" s="18"/>
      <c r="K15" s="18"/>
      <c r="L15" s="18"/>
      <c r="M15" s="26"/>
      <c r="N15" s="32"/>
      <c r="O15" s="32"/>
      <c r="P15" s="16">
        <f t="shared" si="1"/>
        <v>3387512.78</v>
      </c>
    </row>
    <row r="16" spans="1:17" x14ac:dyDescent="0.25">
      <c r="A16" s="21" t="s">
        <v>4</v>
      </c>
      <c r="B16" s="7">
        <v>175240</v>
      </c>
      <c r="C16" s="14">
        <v>0</v>
      </c>
      <c r="D16" s="9">
        <v>0</v>
      </c>
      <c r="E16" s="9">
        <v>0</v>
      </c>
      <c r="F16" s="8"/>
      <c r="G16" s="17"/>
      <c r="H16" s="18"/>
      <c r="I16" s="9"/>
      <c r="J16" s="18"/>
      <c r="K16" s="18"/>
      <c r="L16" s="18"/>
      <c r="M16" s="26"/>
      <c r="N16" s="18"/>
      <c r="O16" s="18"/>
      <c r="P16" s="16">
        <f t="shared" si="1"/>
        <v>0</v>
      </c>
      <c r="Q16" s="4"/>
    </row>
    <row r="17" spans="1:16" x14ac:dyDescent="0.25">
      <c r="A17" s="21" t="s">
        <v>5</v>
      </c>
      <c r="B17" s="7">
        <v>0</v>
      </c>
      <c r="C17" s="14">
        <v>0</v>
      </c>
      <c r="D17" s="9">
        <v>0</v>
      </c>
      <c r="E17" s="9">
        <v>0</v>
      </c>
      <c r="F17" s="9"/>
      <c r="G17" s="9"/>
      <c r="H17" s="18"/>
      <c r="I17" s="9"/>
      <c r="J17" s="18"/>
      <c r="K17" s="18"/>
      <c r="L17" s="18"/>
      <c r="M17" s="26"/>
      <c r="N17" s="18"/>
      <c r="O17" s="18"/>
      <c r="P17" s="16">
        <f t="shared" si="1"/>
        <v>0</v>
      </c>
    </row>
    <row r="18" spans="1:16" x14ac:dyDescent="0.25">
      <c r="A18" s="21" t="s">
        <v>6</v>
      </c>
      <c r="B18" s="7">
        <v>100000</v>
      </c>
      <c r="C18" s="14">
        <v>0</v>
      </c>
      <c r="D18" s="9">
        <v>0</v>
      </c>
      <c r="E18" s="9">
        <v>0</v>
      </c>
      <c r="F18" s="9"/>
      <c r="G18" s="17"/>
      <c r="H18" s="18"/>
      <c r="I18" s="18"/>
      <c r="J18" s="18"/>
      <c r="K18" s="18"/>
      <c r="L18" s="18"/>
      <c r="M18" s="26"/>
      <c r="N18" s="32"/>
      <c r="O18" s="32"/>
      <c r="P18" s="16">
        <f t="shared" si="1"/>
        <v>0</v>
      </c>
    </row>
    <row r="19" spans="1:16" x14ac:dyDescent="0.25">
      <c r="A19" s="20" t="s">
        <v>7</v>
      </c>
      <c r="B19" s="6">
        <f>+B20+B21+B22+B23+B24+B25+B26+B27+B28</f>
        <v>13947228</v>
      </c>
      <c r="C19" s="6">
        <f>+C20+C21+C22+C23+C24+C25+C26+C27+C28</f>
        <v>0</v>
      </c>
      <c r="D19" s="25">
        <f>+D20+D21+D22+D23+D24+D25+D26+D27+D28</f>
        <v>160446.25999999998</v>
      </c>
      <c r="E19" s="25">
        <f>+E20+E21+E22+E23+E24+E25+E26+E27+E28</f>
        <v>767303.53999999992</v>
      </c>
      <c r="F19" s="25">
        <f>+F20+F21+F22+F23+F24+F25+F26+F27+F28</f>
        <v>511381.71</v>
      </c>
      <c r="G19" s="25">
        <f t="shared" ref="G19:O19" si="2">+G20+G21+G22+G23+G24+G25+G26+G27+G28</f>
        <v>676631.09</v>
      </c>
      <c r="H19" s="25">
        <f t="shared" si="2"/>
        <v>0</v>
      </c>
      <c r="I19" s="25">
        <f t="shared" si="2"/>
        <v>0</v>
      </c>
      <c r="J19" s="25">
        <f t="shared" si="2"/>
        <v>0</v>
      </c>
      <c r="K19" s="25">
        <f t="shared" si="2"/>
        <v>0</v>
      </c>
      <c r="L19" s="25">
        <f t="shared" si="2"/>
        <v>0</v>
      </c>
      <c r="M19" s="25">
        <f t="shared" si="2"/>
        <v>0</v>
      </c>
      <c r="N19" s="25">
        <f t="shared" si="2"/>
        <v>0</v>
      </c>
      <c r="O19" s="25">
        <f t="shared" si="2"/>
        <v>0</v>
      </c>
      <c r="P19" s="16">
        <f t="shared" si="1"/>
        <v>2115762.6</v>
      </c>
    </row>
    <row r="20" spans="1:16" x14ac:dyDescent="0.25">
      <c r="A20" s="21" t="s">
        <v>8</v>
      </c>
      <c r="B20" s="7">
        <v>4311732</v>
      </c>
      <c r="C20" s="14">
        <v>0</v>
      </c>
      <c r="D20" s="9">
        <v>30971.74</v>
      </c>
      <c r="E20" s="9">
        <v>107316.2</v>
      </c>
      <c r="F20" s="8">
        <v>200000</v>
      </c>
      <c r="G20" s="17">
        <v>15395.72</v>
      </c>
      <c r="H20" s="18"/>
      <c r="I20" s="18"/>
      <c r="J20" s="18"/>
      <c r="K20" s="18"/>
      <c r="L20" s="18"/>
      <c r="M20" s="26"/>
      <c r="N20" s="32"/>
      <c r="O20" s="32"/>
      <c r="P20" s="16">
        <f t="shared" si="1"/>
        <v>353683.66</v>
      </c>
    </row>
    <row r="21" spans="1:16" x14ac:dyDescent="0.25">
      <c r="A21" s="21" t="s">
        <v>9</v>
      </c>
      <c r="B21" s="7">
        <v>2493856</v>
      </c>
      <c r="C21" s="14">
        <v>0</v>
      </c>
      <c r="D21" s="9">
        <v>0</v>
      </c>
      <c r="E21" s="9">
        <v>100000</v>
      </c>
      <c r="F21" s="9">
        <v>176120</v>
      </c>
      <c r="G21" s="17">
        <v>360780</v>
      </c>
      <c r="H21" s="18"/>
      <c r="I21" s="18"/>
      <c r="J21" s="18"/>
      <c r="K21" s="18"/>
      <c r="L21" s="18"/>
      <c r="M21" s="26"/>
      <c r="N21" s="32"/>
      <c r="O21" s="32"/>
      <c r="P21" s="16">
        <f t="shared" si="1"/>
        <v>636900</v>
      </c>
    </row>
    <row r="22" spans="1:16" x14ac:dyDescent="0.25">
      <c r="A22" s="21" t="s">
        <v>10</v>
      </c>
      <c r="B22" s="7">
        <v>802000</v>
      </c>
      <c r="C22" s="14">
        <v>0</v>
      </c>
      <c r="D22" s="9">
        <v>0</v>
      </c>
      <c r="E22" s="9">
        <v>29100</v>
      </c>
      <c r="F22" s="8">
        <v>5800</v>
      </c>
      <c r="G22" s="17">
        <v>30900</v>
      </c>
      <c r="H22" s="18"/>
      <c r="I22" s="18"/>
      <c r="J22" s="18"/>
      <c r="K22" s="18"/>
      <c r="L22" s="18"/>
      <c r="M22" s="24"/>
      <c r="N22" s="32"/>
      <c r="O22" s="32"/>
      <c r="P22" s="16">
        <f t="shared" si="1"/>
        <v>65800</v>
      </c>
    </row>
    <row r="23" spans="1:16" x14ac:dyDescent="0.25">
      <c r="A23" s="21" t="s">
        <v>11</v>
      </c>
      <c r="B23" s="7">
        <v>521440</v>
      </c>
      <c r="C23" s="14">
        <v>0</v>
      </c>
      <c r="D23" s="9">
        <v>0</v>
      </c>
      <c r="E23" s="9">
        <v>31500</v>
      </c>
      <c r="F23" s="8"/>
      <c r="G23" s="17">
        <v>31000</v>
      </c>
      <c r="H23" s="18"/>
      <c r="I23" s="18"/>
      <c r="J23" s="18"/>
      <c r="K23" s="18"/>
      <c r="L23" s="18"/>
      <c r="M23" s="24"/>
      <c r="N23" s="32"/>
      <c r="O23" s="32"/>
      <c r="P23" s="16">
        <f t="shared" si="1"/>
        <v>62500</v>
      </c>
    </row>
    <row r="24" spans="1:16" x14ac:dyDescent="0.25">
      <c r="A24" s="21" t="s">
        <v>12</v>
      </c>
      <c r="B24" s="7">
        <v>0</v>
      </c>
      <c r="C24" s="14">
        <v>0</v>
      </c>
      <c r="D24" s="9">
        <v>15500</v>
      </c>
      <c r="E24" s="9">
        <v>60400</v>
      </c>
      <c r="F24" s="9">
        <v>30300</v>
      </c>
      <c r="G24" s="17">
        <v>25000</v>
      </c>
      <c r="H24" s="18"/>
      <c r="I24" s="18"/>
      <c r="J24" s="18"/>
      <c r="K24" s="18"/>
      <c r="L24" s="18"/>
      <c r="M24" s="24"/>
      <c r="N24" s="32"/>
      <c r="O24" s="32"/>
      <c r="P24" s="16">
        <f t="shared" si="1"/>
        <v>131200</v>
      </c>
    </row>
    <row r="25" spans="1:16" x14ac:dyDescent="0.25">
      <c r="A25" s="21" t="s">
        <v>13</v>
      </c>
      <c r="B25" s="7">
        <v>0</v>
      </c>
      <c r="C25" s="14">
        <v>0</v>
      </c>
      <c r="D25" s="9">
        <v>0</v>
      </c>
      <c r="E25" s="9">
        <v>0</v>
      </c>
      <c r="F25" s="18">
        <v>25000</v>
      </c>
      <c r="G25" s="17"/>
      <c r="H25" s="18"/>
      <c r="I25" s="18"/>
      <c r="J25" s="18"/>
      <c r="K25" s="18"/>
      <c r="L25" s="18"/>
      <c r="M25" s="24"/>
      <c r="N25" s="32"/>
      <c r="O25" s="32"/>
      <c r="P25" s="16">
        <f t="shared" si="1"/>
        <v>25000</v>
      </c>
    </row>
    <row r="26" spans="1:16" ht="25.5" x14ac:dyDescent="0.25">
      <c r="A26" s="21" t="s">
        <v>14</v>
      </c>
      <c r="B26" s="7">
        <v>5550000</v>
      </c>
      <c r="C26" s="14">
        <v>0</v>
      </c>
      <c r="D26" s="9">
        <v>109011</v>
      </c>
      <c r="E26" s="9">
        <v>423866</v>
      </c>
      <c r="F26" s="9">
        <v>63286</v>
      </c>
      <c r="G26" s="17">
        <v>205050</v>
      </c>
      <c r="H26" s="18"/>
      <c r="I26" s="18"/>
      <c r="J26" s="18"/>
      <c r="K26" s="18"/>
      <c r="L26" s="18"/>
      <c r="M26" s="24"/>
      <c r="N26" s="32"/>
      <c r="O26" s="32"/>
      <c r="P26" s="16">
        <f t="shared" si="1"/>
        <v>801213</v>
      </c>
    </row>
    <row r="27" spans="1:16" ht="25.5" x14ac:dyDescent="0.25">
      <c r="A27" s="21" t="s">
        <v>15</v>
      </c>
      <c r="B27" s="7">
        <v>268200</v>
      </c>
      <c r="C27" s="14">
        <v>0</v>
      </c>
      <c r="D27" s="9">
        <v>4963.5200000000004</v>
      </c>
      <c r="E27" s="9">
        <v>15121.34</v>
      </c>
      <c r="F27" s="8">
        <v>10875.71</v>
      </c>
      <c r="G27" s="17">
        <v>8505.3700000000008</v>
      </c>
      <c r="H27" s="18"/>
      <c r="I27" s="18"/>
      <c r="J27" s="18"/>
      <c r="K27" s="18"/>
      <c r="L27" s="18"/>
      <c r="M27" s="24"/>
      <c r="N27" s="32"/>
      <c r="O27" s="32"/>
      <c r="P27" s="16">
        <f t="shared" si="1"/>
        <v>39465.94</v>
      </c>
    </row>
    <row r="28" spans="1:16" x14ac:dyDescent="0.25">
      <c r="A28" s="21" t="s">
        <v>16</v>
      </c>
      <c r="B28" s="7">
        <v>0</v>
      </c>
      <c r="C28" s="14">
        <v>0</v>
      </c>
      <c r="D28" s="9">
        <v>0</v>
      </c>
      <c r="E28" s="9">
        <v>0</v>
      </c>
      <c r="F28" s="8"/>
      <c r="G28" s="17"/>
      <c r="H28" s="18"/>
      <c r="I28" s="18"/>
      <c r="J28" s="18"/>
      <c r="K28" s="18"/>
      <c r="L28" s="18"/>
      <c r="M28" s="24"/>
      <c r="N28" s="32"/>
      <c r="O28" s="32"/>
      <c r="P28" s="16">
        <f t="shared" si="1"/>
        <v>0</v>
      </c>
    </row>
    <row r="29" spans="1:16" x14ac:dyDescent="0.25">
      <c r="A29" s="20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1">
        <f>F30+F31+F32+F33+F34+F35+F36+F37+F38</f>
        <v>4868016.79</v>
      </c>
      <c r="G29" s="11">
        <f t="shared" ref="G29:O29" si="3">G30+G31+G32+G33+G34+G35+G36+G37+G38</f>
        <v>5279976.5199999996</v>
      </c>
      <c r="H29" s="11">
        <f t="shared" si="3"/>
        <v>0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6">
        <f t="shared" si="1"/>
        <v>16633501.649999999</v>
      </c>
    </row>
    <row r="30" spans="1:16" x14ac:dyDescent="0.25">
      <c r="A30" s="21" t="s">
        <v>18</v>
      </c>
      <c r="B30" s="7">
        <v>3400000</v>
      </c>
      <c r="C30" s="14">
        <v>0</v>
      </c>
      <c r="D30" s="9">
        <v>0</v>
      </c>
      <c r="E30" s="9">
        <v>201252.8</v>
      </c>
      <c r="F30" s="8">
        <v>254019.98</v>
      </c>
      <c r="G30" s="17">
        <v>4500</v>
      </c>
      <c r="H30" s="18"/>
      <c r="I30" s="18"/>
      <c r="J30" s="18"/>
      <c r="K30" s="18"/>
      <c r="L30" s="18"/>
      <c r="M30" s="24"/>
      <c r="N30" s="32"/>
      <c r="O30" s="32"/>
      <c r="P30" s="16">
        <f t="shared" si="1"/>
        <v>459772.78</v>
      </c>
    </row>
    <row r="31" spans="1:16" x14ac:dyDescent="0.25">
      <c r="A31" s="21" t="s">
        <v>19</v>
      </c>
      <c r="B31" s="7">
        <v>580528.06000000006</v>
      </c>
      <c r="C31" s="14">
        <v>0</v>
      </c>
      <c r="D31" s="9">
        <v>0</v>
      </c>
      <c r="E31" s="9">
        <v>0</v>
      </c>
      <c r="F31" s="9"/>
      <c r="G31" s="17"/>
      <c r="H31" s="18"/>
      <c r="I31" s="18"/>
      <c r="J31" s="18"/>
      <c r="K31" s="18"/>
      <c r="L31" s="18"/>
      <c r="M31" s="24"/>
      <c r="N31" s="32"/>
      <c r="O31" s="32"/>
      <c r="P31" s="16">
        <f t="shared" si="1"/>
        <v>0</v>
      </c>
    </row>
    <row r="32" spans="1:16" x14ac:dyDescent="0.25">
      <c r="A32" s="21" t="s">
        <v>20</v>
      </c>
      <c r="B32" s="7">
        <v>2727128</v>
      </c>
      <c r="C32" s="14">
        <v>0</v>
      </c>
      <c r="D32" s="9">
        <v>0</v>
      </c>
      <c r="E32" s="9">
        <v>0</v>
      </c>
      <c r="F32" s="8">
        <v>20905.11</v>
      </c>
      <c r="G32" s="17"/>
      <c r="H32" s="18"/>
      <c r="I32" s="18"/>
      <c r="J32" s="18"/>
      <c r="K32" s="18"/>
      <c r="L32" s="18"/>
      <c r="M32" s="24"/>
      <c r="N32" s="32"/>
      <c r="O32" s="32"/>
      <c r="P32" s="16">
        <f t="shared" si="1"/>
        <v>20905.11</v>
      </c>
    </row>
    <row r="33" spans="1:16" x14ac:dyDescent="0.25">
      <c r="A33" s="21" t="s">
        <v>21</v>
      </c>
      <c r="B33" s="7">
        <v>10950750</v>
      </c>
      <c r="C33" s="14">
        <v>0</v>
      </c>
      <c r="D33" s="9">
        <v>0</v>
      </c>
      <c r="E33" s="9">
        <v>1494429.27</v>
      </c>
      <c r="F33" s="9">
        <v>775921.67</v>
      </c>
      <c r="G33" s="17">
        <v>1102358.22</v>
      </c>
      <c r="H33" s="18"/>
      <c r="I33" s="18"/>
      <c r="J33" s="18"/>
      <c r="K33" s="18"/>
      <c r="L33" s="18"/>
      <c r="M33" s="24"/>
      <c r="N33" s="32"/>
      <c r="O33" s="32"/>
      <c r="P33" s="16">
        <f t="shared" si="1"/>
        <v>3372709.16</v>
      </c>
    </row>
    <row r="34" spans="1:16" x14ac:dyDescent="0.25">
      <c r="A34" s="21" t="s">
        <v>22</v>
      </c>
      <c r="B34" s="7">
        <v>275000</v>
      </c>
      <c r="C34" s="14">
        <v>0</v>
      </c>
      <c r="D34" s="9">
        <v>32277</v>
      </c>
      <c r="E34" s="9">
        <v>0</v>
      </c>
      <c r="F34" s="8"/>
      <c r="G34" s="17"/>
      <c r="H34" s="18"/>
      <c r="I34" s="18"/>
      <c r="J34" s="18"/>
      <c r="K34" s="18"/>
      <c r="L34" s="18"/>
      <c r="M34" s="24"/>
      <c r="N34" s="32"/>
      <c r="O34" s="32"/>
      <c r="P34" s="16">
        <f t="shared" si="1"/>
        <v>32277</v>
      </c>
    </row>
    <row r="35" spans="1:16" x14ac:dyDescent="0.25">
      <c r="A35" s="21" t="s">
        <v>23</v>
      </c>
      <c r="B35" s="7">
        <v>946678.2</v>
      </c>
      <c r="C35" s="14">
        <v>0</v>
      </c>
      <c r="D35" s="9">
        <v>0</v>
      </c>
      <c r="E35" s="9">
        <v>0</v>
      </c>
      <c r="F35" s="9">
        <v>108907</v>
      </c>
      <c r="G35" s="17"/>
      <c r="H35" s="18"/>
      <c r="I35" s="18"/>
      <c r="J35" s="18"/>
      <c r="K35" s="18"/>
      <c r="L35" s="18"/>
      <c r="M35" s="24"/>
      <c r="N35" s="32"/>
      <c r="O35" s="32"/>
      <c r="P35" s="16">
        <f t="shared" si="1"/>
        <v>108907</v>
      </c>
    </row>
    <row r="36" spans="1:16" ht="25.5" x14ac:dyDescent="0.25">
      <c r="A36" s="21" t="s">
        <v>24</v>
      </c>
      <c r="B36" s="7">
        <v>4811182.0199999996</v>
      </c>
      <c r="C36" s="14">
        <v>0</v>
      </c>
      <c r="D36" s="9">
        <v>235389.63</v>
      </c>
      <c r="E36" s="9">
        <v>878859.04</v>
      </c>
      <c r="F36" s="8">
        <v>1339839.43</v>
      </c>
      <c r="G36" s="17">
        <v>1585889.75</v>
      </c>
      <c r="H36" s="18"/>
      <c r="I36" s="18"/>
      <c r="J36" s="18"/>
      <c r="K36" s="18"/>
      <c r="L36" s="18"/>
      <c r="M36" s="24"/>
      <c r="N36" s="32"/>
      <c r="O36" s="32"/>
      <c r="P36" s="16">
        <f t="shared" si="1"/>
        <v>4039977.8499999996</v>
      </c>
    </row>
    <row r="37" spans="1:16" ht="25.5" x14ac:dyDescent="0.25">
      <c r="A37" s="21" t="s">
        <v>25</v>
      </c>
      <c r="B37" s="7">
        <v>0</v>
      </c>
      <c r="C37" s="14">
        <v>0</v>
      </c>
      <c r="D37" s="9">
        <v>0</v>
      </c>
      <c r="E37" s="9">
        <v>0</v>
      </c>
      <c r="F37" s="9"/>
      <c r="G37" s="9"/>
      <c r="H37" s="18"/>
      <c r="J37" s="18"/>
      <c r="K37" s="18"/>
      <c r="M37" s="24"/>
      <c r="N37" s="32"/>
      <c r="P37" s="16">
        <f t="shared" si="1"/>
        <v>0</v>
      </c>
    </row>
    <row r="38" spans="1:16" x14ac:dyDescent="0.25">
      <c r="A38" s="21" t="s">
        <v>26</v>
      </c>
      <c r="B38" s="7">
        <v>13955323.710000001</v>
      </c>
      <c r="C38" s="14">
        <v>0</v>
      </c>
      <c r="D38" s="9">
        <v>1522077.14</v>
      </c>
      <c r="E38" s="9">
        <v>2121223.46</v>
      </c>
      <c r="F38" s="8">
        <v>2368423.6</v>
      </c>
      <c r="G38" s="17">
        <v>2587228.5499999998</v>
      </c>
      <c r="H38" s="18"/>
      <c r="I38" s="18"/>
      <c r="J38" s="18"/>
      <c r="K38" s="18"/>
      <c r="L38" s="18"/>
      <c r="M38" s="24"/>
      <c r="N38" s="32"/>
      <c r="O38" s="32"/>
      <c r="P38" s="16">
        <f t="shared" si="1"/>
        <v>8598952.75</v>
      </c>
    </row>
    <row r="39" spans="1:16" x14ac:dyDescent="0.25">
      <c r="A39" s="20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6">
        <f t="shared" si="1"/>
        <v>0</v>
      </c>
    </row>
    <row r="40" spans="1:16" x14ac:dyDescent="0.25">
      <c r="A40" s="21" t="s">
        <v>28</v>
      </c>
      <c r="B40" s="14">
        <v>0</v>
      </c>
      <c r="C40" s="14">
        <v>0</v>
      </c>
      <c r="D40" s="9">
        <v>0</v>
      </c>
      <c r="E40" s="9">
        <v>0</v>
      </c>
      <c r="F40" s="9"/>
      <c r="G40" s="9"/>
      <c r="H40" s="18"/>
      <c r="I40" s="18"/>
      <c r="J40" s="18"/>
      <c r="K40" s="18"/>
      <c r="L40" s="18"/>
      <c r="M40" s="24"/>
      <c r="N40" s="32"/>
      <c r="O40" s="33"/>
      <c r="P40" s="16">
        <f t="shared" si="1"/>
        <v>0</v>
      </c>
    </row>
    <row r="41" spans="1:16" ht="25.5" x14ac:dyDescent="0.25">
      <c r="A41" s="21" t="s">
        <v>29</v>
      </c>
      <c r="B41" s="9">
        <v>0</v>
      </c>
      <c r="C41" s="14"/>
      <c r="D41" s="9">
        <v>0</v>
      </c>
      <c r="E41" s="9">
        <v>0</v>
      </c>
      <c r="F41" s="9"/>
      <c r="G41" s="9"/>
      <c r="H41" s="9"/>
      <c r="I41" s="18"/>
      <c r="J41" s="18"/>
      <c r="K41" s="18"/>
      <c r="L41" s="18"/>
      <c r="M41" s="24"/>
      <c r="N41" s="14"/>
      <c r="O41" s="32"/>
      <c r="P41" s="16">
        <f t="shared" si="1"/>
        <v>0</v>
      </c>
    </row>
    <row r="42" spans="1:16" ht="25.5" x14ac:dyDescent="0.25">
      <c r="A42" s="21" t="s">
        <v>30</v>
      </c>
      <c r="B42" s="9">
        <v>0</v>
      </c>
      <c r="C42" s="14">
        <v>0</v>
      </c>
      <c r="D42" s="9">
        <v>0</v>
      </c>
      <c r="E42" s="9">
        <v>0</v>
      </c>
      <c r="F42" s="9"/>
      <c r="G42" s="9"/>
      <c r="H42" s="9"/>
      <c r="I42" s="18"/>
      <c r="J42" s="18"/>
      <c r="K42" s="18"/>
      <c r="L42" s="18"/>
      <c r="M42" s="24"/>
      <c r="N42" s="14"/>
      <c r="O42" s="33"/>
      <c r="P42" s="16">
        <f t="shared" si="1"/>
        <v>0</v>
      </c>
    </row>
    <row r="43" spans="1:16" ht="25.5" x14ac:dyDescent="0.25">
      <c r="A43" s="21" t="s">
        <v>31</v>
      </c>
      <c r="B43" s="9">
        <v>0</v>
      </c>
      <c r="C43" s="14">
        <v>0</v>
      </c>
      <c r="D43" s="9">
        <v>0</v>
      </c>
      <c r="E43" s="9">
        <v>0</v>
      </c>
      <c r="F43" s="9"/>
      <c r="G43" s="9"/>
      <c r="H43" s="9"/>
      <c r="I43" s="18"/>
      <c r="J43" s="18"/>
      <c r="K43" s="18"/>
      <c r="L43" s="18"/>
      <c r="M43" s="24"/>
      <c r="N43" s="14"/>
      <c r="O43" s="33"/>
      <c r="P43" s="16">
        <f t="shared" si="1"/>
        <v>0</v>
      </c>
    </row>
    <row r="44" spans="1:16" ht="25.5" x14ac:dyDescent="0.25">
      <c r="A44" s="21" t="s">
        <v>32</v>
      </c>
      <c r="B44" s="9">
        <v>0</v>
      </c>
      <c r="C44" s="14">
        <v>0</v>
      </c>
      <c r="D44" s="9">
        <v>0</v>
      </c>
      <c r="E44" s="9">
        <v>0</v>
      </c>
      <c r="F44" s="9"/>
      <c r="G44" s="9"/>
      <c r="H44" s="9"/>
      <c r="I44" s="18"/>
      <c r="J44" s="18"/>
      <c r="K44" s="18"/>
      <c r="L44" s="18"/>
      <c r="M44" s="24"/>
      <c r="N44" s="14"/>
      <c r="O44" s="33"/>
      <c r="P44" s="16">
        <f t="shared" si="1"/>
        <v>0</v>
      </c>
    </row>
    <row r="45" spans="1:16" x14ac:dyDescent="0.25">
      <c r="A45" s="21" t="s">
        <v>33</v>
      </c>
      <c r="B45" s="9">
        <v>0</v>
      </c>
      <c r="C45" s="14">
        <v>0</v>
      </c>
      <c r="D45" s="9">
        <v>0</v>
      </c>
      <c r="E45" s="9">
        <v>0</v>
      </c>
      <c r="F45" s="9"/>
      <c r="G45" s="9"/>
      <c r="H45" s="9"/>
      <c r="I45" s="18"/>
      <c r="J45" s="18"/>
      <c r="K45" s="18"/>
      <c r="L45" s="18"/>
      <c r="M45" s="24"/>
      <c r="N45" s="14"/>
      <c r="O45" s="33"/>
      <c r="P45" s="16">
        <f t="shared" si="1"/>
        <v>0</v>
      </c>
    </row>
    <row r="46" spans="1:16" ht="25.5" x14ac:dyDescent="0.25">
      <c r="A46" s="21" t="s">
        <v>34</v>
      </c>
      <c r="B46" s="9">
        <v>0</v>
      </c>
      <c r="C46" s="14">
        <v>0</v>
      </c>
      <c r="D46" s="9">
        <v>0</v>
      </c>
      <c r="E46" s="9">
        <v>0</v>
      </c>
      <c r="F46" s="9"/>
      <c r="G46" s="9"/>
      <c r="H46" s="9"/>
      <c r="I46" s="18"/>
      <c r="J46" s="18"/>
      <c r="K46" s="18"/>
      <c r="L46" s="18"/>
      <c r="M46" s="24"/>
      <c r="N46" s="14"/>
      <c r="O46" s="33"/>
      <c r="P46" s="16">
        <f t="shared" si="1"/>
        <v>0</v>
      </c>
    </row>
    <row r="47" spans="1:16" x14ac:dyDescent="0.25">
      <c r="A47" s="20" t="s">
        <v>35</v>
      </c>
      <c r="B47" s="11">
        <v>0</v>
      </c>
      <c r="C47" s="14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6">
        <f t="shared" si="1"/>
        <v>0</v>
      </c>
    </row>
    <row r="48" spans="1:16" x14ac:dyDescent="0.25">
      <c r="A48" s="21" t="s">
        <v>36</v>
      </c>
      <c r="B48" s="9">
        <v>0</v>
      </c>
      <c r="C48" s="14">
        <v>0</v>
      </c>
      <c r="D48" s="9">
        <v>0</v>
      </c>
      <c r="E48" s="9">
        <v>0</v>
      </c>
      <c r="F48" s="9"/>
      <c r="G48" s="9"/>
      <c r="H48" s="9"/>
      <c r="I48" s="18"/>
      <c r="J48" s="18"/>
      <c r="K48" s="18"/>
      <c r="L48" s="18"/>
      <c r="M48" s="24"/>
      <c r="N48" s="14"/>
      <c r="O48" s="33"/>
      <c r="P48" s="16">
        <f t="shared" si="1"/>
        <v>0</v>
      </c>
    </row>
    <row r="49" spans="1:16" ht="25.5" x14ac:dyDescent="0.25">
      <c r="A49" s="21" t="s">
        <v>37</v>
      </c>
      <c r="B49" s="9">
        <v>0</v>
      </c>
      <c r="C49" s="14">
        <v>0</v>
      </c>
      <c r="D49" s="9">
        <v>0</v>
      </c>
      <c r="E49" s="9">
        <v>0</v>
      </c>
      <c r="F49" s="9"/>
      <c r="G49" s="9"/>
      <c r="H49" s="9"/>
      <c r="I49" s="18"/>
      <c r="J49" s="18"/>
      <c r="K49" s="18"/>
      <c r="L49" s="18"/>
      <c r="M49" s="24"/>
      <c r="N49" s="14"/>
      <c r="O49" s="33"/>
      <c r="P49" s="16">
        <f t="shared" si="1"/>
        <v>0</v>
      </c>
    </row>
    <row r="50" spans="1:16" ht="25.5" x14ac:dyDescent="0.25">
      <c r="A50" s="21" t="s">
        <v>38</v>
      </c>
      <c r="B50" s="9">
        <v>0</v>
      </c>
      <c r="C50" s="14">
        <v>0</v>
      </c>
      <c r="D50" s="9">
        <v>0</v>
      </c>
      <c r="E50" s="9">
        <v>0</v>
      </c>
      <c r="F50" s="9"/>
      <c r="G50" s="9"/>
      <c r="H50" s="9"/>
      <c r="I50" s="18"/>
      <c r="J50" s="18"/>
      <c r="K50" s="18"/>
      <c r="L50" s="18"/>
      <c r="M50" s="24"/>
      <c r="N50" s="14"/>
      <c r="O50" s="33"/>
      <c r="P50" s="16">
        <f t="shared" si="1"/>
        <v>0</v>
      </c>
    </row>
    <row r="51" spans="1:16" ht="25.5" x14ac:dyDescent="0.25">
      <c r="A51" s="21" t="s">
        <v>39</v>
      </c>
      <c r="B51" s="9">
        <v>0</v>
      </c>
      <c r="C51" s="14">
        <v>0</v>
      </c>
      <c r="D51" s="9">
        <v>0</v>
      </c>
      <c r="E51" s="9">
        <v>0</v>
      </c>
      <c r="F51" s="9"/>
      <c r="G51" s="9"/>
      <c r="H51" s="9"/>
      <c r="I51" s="18"/>
      <c r="J51" s="18"/>
      <c r="K51" s="18"/>
      <c r="L51" s="18"/>
      <c r="M51" s="24"/>
      <c r="N51" s="14"/>
      <c r="O51" s="33"/>
      <c r="P51" s="16">
        <f t="shared" si="1"/>
        <v>0</v>
      </c>
    </row>
    <row r="52" spans="1:16" ht="25.5" x14ac:dyDescent="0.25">
      <c r="A52" s="21" t="s">
        <v>89</v>
      </c>
      <c r="B52" s="9">
        <v>0</v>
      </c>
      <c r="C52" s="14">
        <v>0</v>
      </c>
      <c r="D52" s="9">
        <v>0</v>
      </c>
      <c r="E52" s="9">
        <v>0</v>
      </c>
      <c r="F52" s="9"/>
      <c r="G52" s="9"/>
      <c r="H52" s="9"/>
      <c r="I52" s="18"/>
      <c r="J52" s="18"/>
      <c r="K52" s="18"/>
      <c r="L52" s="18"/>
      <c r="M52" s="24"/>
      <c r="N52" s="14"/>
      <c r="O52" s="33"/>
      <c r="P52" s="16">
        <f t="shared" si="1"/>
        <v>0</v>
      </c>
    </row>
    <row r="53" spans="1:16" x14ac:dyDescent="0.25">
      <c r="A53" s="21" t="s">
        <v>40</v>
      </c>
      <c r="B53" s="9">
        <v>0</v>
      </c>
      <c r="C53" s="14">
        <v>0</v>
      </c>
      <c r="D53" s="9">
        <v>0</v>
      </c>
      <c r="E53" s="9">
        <v>0</v>
      </c>
      <c r="F53" s="9"/>
      <c r="G53" s="9"/>
      <c r="H53" s="9"/>
      <c r="I53" s="18"/>
      <c r="J53" s="18"/>
      <c r="K53" s="18"/>
      <c r="L53" s="18"/>
      <c r="M53" s="24"/>
      <c r="N53" s="14"/>
      <c r="O53" s="33"/>
      <c r="P53" s="16">
        <f t="shared" si="1"/>
        <v>0</v>
      </c>
    </row>
    <row r="54" spans="1:16" ht="25.5" x14ac:dyDescent="0.25">
      <c r="A54" s="21" t="s">
        <v>41</v>
      </c>
      <c r="B54" s="9">
        <v>0</v>
      </c>
      <c r="C54" s="14">
        <v>0</v>
      </c>
      <c r="D54" s="9">
        <v>0</v>
      </c>
      <c r="E54" s="9">
        <v>0</v>
      </c>
      <c r="F54" s="9"/>
      <c r="G54" s="9"/>
      <c r="H54" s="9"/>
      <c r="I54" s="18"/>
      <c r="J54" s="18"/>
      <c r="K54" s="18"/>
      <c r="L54" s="18"/>
      <c r="M54" s="24"/>
      <c r="N54" s="14"/>
      <c r="O54" s="33"/>
      <c r="P54" s="16">
        <f t="shared" si="1"/>
        <v>0</v>
      </c>
    </row>
    <row r="55" spans="1:16" x14ac:dyDescent="0.25">
      <c r="A55" s="20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1">
        <f>+F56+F57+F58+F59+F60+F61+F62+F63+F64</f>
        <v>43365</v>
      </c>
      <c r="G55" s="11">
        <f t="shared" ref="G55:O55" si="5">+G56+G57+G58+G59+G60+G61+G62+G63+G64</f>
        <v>24000</v>
      </c>
      <c r="H55" s="11">
        <f t="shared" si="5"/>
        <v>0</v>
      </c>
      <c r="I55" s="11">
        <f t="shared" si="5"/>
        <v>0</v>
      </c>
      <c r="J55" s="11">
        <f t="shared" si="5"/>
        <v>0</v>
      </c>
      <c r="K55" s="11">
        <f t="shared" si="5"/>
        <v>0</v>
      </c>
      <c r="L55" s="11">
        <f t="shared" si="5"/>
        <v>0</v>
      </c>
      <c r="M55" s="11">
        <f t="shared" si="5"/>
        <v>0</v>
      </c>
      <c r="N55" s="11">
        <f t="shared" si="5"/>
        <v>0</v>
      </c>
      <c r="O55" s="11">
        <f t="shared" si="5"/>
        <v>0</v>
      </c>
      <c r="P55" s="16">
        <f t="shared" si="1"/>
        <v>137449.65</v>
      </c>
    </row>
    <row r="56" spans="1:16" x14ac:dyDescent="0.25">
      <c r="A56" s="21" t="s">
        <v>43</v>
      </c>
      <c r="B56" s="7">
        <v>1100000</v>
      </c>
      <c r="C56" s="14">
        <v>0</v>
      </c>
      <c r="D56" s="9">
        <v>0</v>
      </c>
      <c r="E56" s="9">
        <v>70084.649999999994</v>
      </c>
      <c r="F56" s="8"/>
      <c r="G56" s="17"/>
      <c r="H56" s="18"/>
      <c r="I56" s="18"/>
      <c r="J56" s="18"/>
      <c r="K56" s="18"/>
      <c r="L56" s="18"/>
      <c r="M56" s="24"/>
      <c r="N56" s="32"/>
      <c r="O56" s="32"/>
      <c r="P56" s="16">
        <f t="shared" si="1"/>
        <v>70084.649999999994</v>
      </c>
    </row>
    <row r="57" spans="1:16" x14ac:dyDescent="0.25">
      <c r="A57" s="21" t="s">
        <v>90</v>
      </c>
      <c r="B57" s="7">
        <v>0</v>
      </c>
      <c r="C57" s="14">
        <v>0</v>
      </c>
      <c r="D57" s="9">
        <v>0</v>
      </c>
      <c r="E57" s="9">
        <v>0</v>
      </c>
      <c r="F57" s="8"/>
      <c r="H57" s="18"/>
      <c r="I57" s="18"/>
      <c r="J57" s="18"/>
      <c r="K57" s="18"/>
      <c r="L57" s="18"/>
      <c r="M57" s="24"/>
      <c r="N57" s="14"/>
      <c r="O57" s="32"/>
      <c r="P57" s="16">
        <f t="shared" si="1"/>
        <v>0</v>
      </c>
    </row>
    <row r="58" spans="1:16" x14ac:dyDescent="0.25">
      <c r="A58" s="21" t="s">
        <v>44</v>
      </c>
      <c r="B58" s="7">
        <v>950000</v>
      </c>
      <c r="C58" s="14">
        <v>0</v>
      </c>
      <c r="D58" s="9">
        <v>0</v>
      </c>
      <c r="E58" s="9">
        <v>0</v>
      </c>
      <c r="F58" s="8">
        <v>43365</v>
      </c>
      <c r="G58" s="17"/>
      <c r="H58" s="18"/>
      <c r="I58" s="18"/>
      <c r="J58" s="18"/>
      <c r="K58" s="18"/>
      <c r="L58" s="18"/>
      <c r="M58" s="24"/>
      <c r="N58" s="32"/>
      <c r="O58" s="32"/>
      <c r="P58" s="16">
        <f t="shared" si="1"/>
        <v>43365</v>
      </c>
    </row>
    <row r="59" spans="1:16" ht="25.5" x14ac:dyDescent="0.25">
      <c r="A59" s="21" t="s">
        <v>45</v>
      </c>
      <c r="B59" s="7">
        <v>1576000</v>
      </c>
      <c r="C59" s="14">
        <v>0</v>
      </c>
      <c r="D59" s="9">
        <v>0</v>
      </c>
      <c r="E59" s="9">
        <v>0</v>
      </c>
      <c r="F59" s="8"/>
      <c r="G59" s="17"/>
      <c r="H59" s="18"/>
      <c r="I59" s="18"/>
      <c r="J59" s="18"/>
      <c r="K59" s="18"/>
      <c r="L59" s="18"/>
      <c r="M59" s="24"/>
      <c r="N59" s="14"/>
      <c r="O59" s="32"/>
      <c r="P59" s="16">
        <f t="shared" si="1"/>
        <v>0</v>
      </c>
    </row>
    <row r="60" spans="1:16" x14ac:dyDescent="0.25">
      <c r="A60" s="21" t="s">
        <v>46</v>
      </c>
      <c r="B60" s="7">
        <v>294094.11</v>
      </c>
      <c r="C60" s="14">
        <v>0</v>
      </c>
      <c r="D60" s="9">
        <v>0</v>
      </c>
      <c r="E60" s="9">
        <v>0</v>
      </c>
      <c r="F60" s="8"/>
      <c r="G60" s="17"/>
      <c r="H60" s="18"/>
      <c r="I60" s="18"/>
      <c r="J60" s="18"/>
      <c r="K60" s="18"/>
      <c r="L60" s="18"/>
      <c r="M60" s="24"/>
      <c r="N60" s="14"/>
      <c r="O60" s="32"/>
      <c r="P60" s="16">
        <f t="shared" si="1"/>
        <v>0</v>
      </c>
    </row>
    <row r="61" spans="1:16" x14ac:dyDescent="0.25">
      <c r="A61" s="21" t="s">
        <v>47</v>
      </c>
      <c r="B61" s="7">
        <v>0</v>
      </c>
      <c r="C61" s="14">
        <v>0</v>
      </c>
      <c r="D61" s="9">
        <v>0</v>
      </c>
      <c r="E61" s="9">
        <v>0</v>
      </c>
      <c r="F61" s="9"/>
      <c r="G61" s="9"/>
      <c r="J61" s="18"/>
      <c r="K61" s="18"/>
      <c r="L61" s="18"/>
      <c r="M61" s="24"/>
      <c r="N61" s="14"/>
      <c r="O61" s="32"/>
      <c r="P61" s="16">
        <f t="shared" si="1"/>
        <v>0</v>
      </c>
    </row>
    <row r="62" spans="1:16" x14ac:dyDescent="0.25">
      <c r="A62" s="21" t="s">
        <v>91</v>
      </c>
      <c r="B62" s="7">
        <v>0</v>
      </c>
      <c r="C62" s="14">
        <v>0</v>
      </c>
      <c r="D62" s="9">
        <v>0</v>
      </c>
      <c r="E62" s="9">
        <v>0</v>
      </c>
      <c r="F62" s="9"/>
      <c r="G62" s="9"/>
      <c r="J62" s="18"/>
      <c r="K62" s="18"/>
      <c r="L62" s="18"/>
      <c r="M62" s="24"/>
      <c r="N62" s="14"/>
      <c r="O62" s="32"/>
      <c r="P62" s="16">
        <f t="shared" si="1"/>
        <v>0</v>
      </c>
    </row>
    <row r="63" spans="1:16" x14ac:dyDescent="0.25">
      <c r="A63" s="21" t="s">
        <v>48</v>
      </c>
      <c r="B63" s="7">
        <v>100000</v>
      </c>
      <c r="C63" s="14">
        <v>0</v>
      </c>
      <c r="D63" s="9">
        <v>0</v>
      </c>
      <c r="E63" s="9">
        <v>0</v>
      </c>
      <c r="F63" s="8"/>
      <c r="G63" s="9">
        <v>24000</v>
      </c>
      <c r="H63" s="18"/>
      <c r="J63" s="18"/>
      <c r="K63" s="18"/>
      <c r="L63" s="18"/>
      <c r="M63" s="24"/>
      <c r="N63" s="32"/>
      <c r="O63" s="32"/>
      <c r="P63" s="16">
        <f t="shared" si="1"/>
        <v>24000</v>
      </c>
    </row>
    <row r="64" spans="1:16" ht="25.5" x14ac:dyDescent="0.25">
      <c r="A64" s="21" t="s">
        <v>49</v>
      </c>
      <c r="B64" s="7">
        <v>0</v>
      </c>
      <c r="C64" s="14">
        <v>0</v>
      </c>
      <c r="D64" s="9">
        <v>0</v>
      </c>
      <c r="E64" s="9">
        <v>0</v>
      </c>
      <c r="F64" s="8"/>
      <c r="G64" s="9"/>
      <c r="H64" s="9"/>
      <c r="J64" s="18"/>
      <c r="K64" s="18"/>
      <c r="L64" s="18"/>
      <c r="M64" s="24"/>
      <c r="N64" s="14"/>
      <c r="O64" s="9"/>
      <c r="P64" s="16">
        <f t="shared" si="1"/>
        <v>0</v>
      </c>
    </row>
    <row r="65" spans="1:17" x14ac:dyDescent="0.25">
      <c r="A65" s="20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6">
        <f t="shared" si="1"/>
        <v>0</v>
      </c>
    </row>
    <row r="66" spans="1:17" x14ac:dyDescent="0.25">
      <c r="A66" s="21" t="s">
        <v>51</v>
      </c>
      <c r="B66" s="7">
        <v>0</v>
      </c>
      <c r="C66" s="14">
        <v>0</v>
      </c>
      <c r="D66" s="9">
        <v>0</v>
      </c>
      <c r="E66" s="9">
        <v>0</v>
      </c>
      <c r="F66" s="18"/>
      <c r="G66" s="17"/>
      <c r="H66" s="18"/>
      <c r="I66" s="18"/>
      <c r="J66" s="18"/>
      <c r="K66" s="18"/>
      <c r="L66" s="18"/>
      <c r="M66" s="24"/>
      <c r="N66" s="32"/>
      <c r="O66" s="9"/>
      <c r="P66" s="16">
        <f t="shared" si="1"/>
        <v>0</v>
      </c>
    </row>
    <row r="67" spans="1:17" x14ac:dyDescent="0.25">
      <c r="A67" s="21" t="s">
        <v>52</v>
      </c>
      <c r="B67" s="7">
        <v>0</v>
      </c>
      <c r="C67" s="14">
        <v>0</v>
      </c>
      <c r="D67" s="9">
        <v>0</v>
      </c>
      <c r="E67" s="9">
        <v>0</v>
      </c>
      <c r="F67" s="9"/>
      <c r="G67" s="9"/>
      <c r="H67" s="9"/>
      <c r="I67" s="9"/>
      <c r="J67" s="18"/>
      <c r="K67" s="18"/>
      <c r="L67" s="18"/>
      <c r="M67" s="24"/>
      <c r="N67" s="18"/>
      <c r="O67" s="9"/>
      <c r="P67" s="16">
        <f t="shared" si="1"/>
        <v>0</v>
      </c>
    </row>
    <row r="68" spans="1:17" x14ac:dyDescent="0.25">
      <c r="A68" s="21" t="s">
        <v>53</v>
      </c>
      <c r="B68" s="7">
        <v>0</v>
      </c>
      <c r="C68" s="14">
        <v>0</v>
      </c>
      <c r="D68" s="9">
        <v>0</v>
      </c>
      <c r="E68" s="9">
        <v>0</v>
      </c>
      <c r="F68" s="9"/>
      <c r="G68" s="9"/>
      <c r="H68" s="9"/>
      <c r="I68" s="9"/>
      <c r="J68" s="18"/>
      <c r="K68" s="18"/>
      <c r="L68" s="18"/>
      <c r="M68" s="24"/>
      <c r="N68" s="18"/>
      <c r="O68" s="9"/>
      <c r="P68" s="16">
        <f t="shared" si="1"/>
        <v>0</v>
      </c>
    </row>
    <row r="69" spans="1:17" ht="25.5" x14ac:dyDescent="0.25">
      <c r="A69" s="22" t="s">
        <v>54</v>
      </c>
      <c r="B69" s="7">
        <v>0</v>
      </c>
      <c r="C69" s="14">
        <v>0</v>
      </c>
      <c r="D69" s="9">
        <v>0</v>
      </c>
      <c r="E69" s="9">
        <v>0</v>
      </c>
      <c r="F69" s="9"/>
      <c r="G69" s="9"/>
      <c r="H69" s="9"/>
      <c r="I69" s="9"/>
      <c r="J69" s="18"/>
      <c r="K69" s="18"/>
      <c r="L69" s="18"/>
      <c r="M69" s="24"/>
      <c r="N69" s="18"/>
      <c r="O69" s="9"/>
      <c r="P69" s="16">
        <f t="shared" si="1"/>
        <v>0</v>
      </c>
    </row>
    <row r="70" spans="1:17" x14ac:dyDescent="0.25">
      <c r="A70" s="20" t="s">
        <v>55</v>
      </c>
      <c r="B70" s="11">
        <v>0</v>
      </c>
      <c r="C70" s="14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6">
        <f t="shared" si="1"/>
        <v>0</v>
      </c>
    </row>
    <row r="71" spans="1:17" x14ac:dyDescent="0.25">
      <c r="A71" s="21" t="s">
        <v>56</v>
      </c>
      <c r="B71" s="9">
        <v>0</v>
      </c>
      <c r="C71" s="14">
        <v>0</v>
      </c>
      <c r="D71" s="9">
        <v>0</v>
      </c>
      <c r="E71" s="9">
        <v>0</v>
      </c>
      <c r="F71" s="9"/>
      <c r="G71" s="9"/>
      <c r="H71" s="9"/>
      <c r="I71" s="9"/>
      <c r="J71" s="18"/>
      <c r="K71" s="18"/>
      <c r="L71" s="18"/>
      <c r="M71" s="24"/>
      <c r="N71" s="18"/>
      <c r="O71" s="9"/>
      <c r="P71" s="16">
        <f t="shared" si="1"/>
        <v>0</v>
      </c>
    </row>
    <row r="72" spans="1:17" ht="25.5" x14ac:dyDescent="0.25">
      <c r="A72" s="21" t="s">
        <v>57</v>
      </c>
      <c r="B72" s="9">
        <v>0</v>
      </c>
      <c r="C72" s="14">
        <v>0</v>
      </c>
      <c r="D72" s="9">
        <v>0</v>
      </c>
      <c r="E72" s="9">
        <v>0</v>
      </c>
      <c r="F72" s="9"/>
      <c r="G72" s="9"/>
      <c r="H72" s="9"/>
      <c r="I72" s="9"/>
      <c r="J72" s="18"/>
      <c r="K72" s="18"/>
      <c r="L72" s="18"/>
      <c r="M72" s="24"/>
      <c r="N72" s="18"/>
      <c r="O72" s="9"/>
      <c r="P72" s="16">
        <f t="shared" si="1"/>
        <v>0</v>
      </c>
    </row>
    <row r="73" spans="1:17" x14ac:dyDescent="0.25">
      <c r="A73" s="20" t="s">
        <v>58</v>
      </c>
      <c r="B73" s="11">
        <v>0</v>
      </c>
      <c r="C73" s="14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6">
        <f t="shared" si="1"/>
        <v>0</v>
      </c>
    </row>
    <row r="74" spans="1:17" x14ac:dyDescent="0.25">
      <c r="A74" s="21" t="s">
        <v>59</v>
      </c>
      <c r="B74" s="9">
        <v>0</v>
      </c>
      <c r="C74" s="14">
        <v>0</v>
      </c>
      <c r="D74" s="9">
        <v>0</v>
      </c>
      <c r="E74" s="9">
        <v>0</v>
      </c>
      <c r="F74" s="9"/>
      <c r="G74" s="9"/>
      <c r="H74" s="9"/>
      <c r="I74" s="9"/>
      <c r="J74" s="18"/>
      <c r="K74" s="18"/>
      <c r="L74" s="18"/>
      <c r="M74" s="24"/>
      <c r="N74" s="18"/>
      <c r="O74" s="9"/>
      <c r="P74" s="16">
        <f t="shared" si="1"/>
        <v>0</v>
      </c>
    </row>
    <row r="75" spans="1:17" x14ac:dyDescent="0.25">
      <c r="A75" s="21" t="s">
        <v>60</v>
      </c>
      <c r="B75" s="9">
        <v>0</v>
      </c>
      <c r="C75" s="14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4"/>
      <c r="N75" s="18"/>
      <c r="O75" s="9"/>
      <c r="P75" s="16">
        <f t="shared" si="1"/>
        <v>0</v>
      </c>
    </row>
    <row r="76" spans="1:17" ht="25.5" x14ac:dyDescent="0.25">
      <c r="A76" s="21" t="s">
        <v>61</v>
      </c>
      <c r="B76" s="9">
        <v>0</v>
      </c>
      <c r="C76" s="14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4"/>
      <c r="N76" s="18"/>
      <c r="O76" s="9"/>
      <c r="P76" s="16">
        <f t="shared" si="1"/>
        <v>0</v>
      </c>
    </row>
    <row r="77" spans="1:17" x14ac:dyDescent="0.25">
      <c r="A77" s="20" t="s">
        <v>64</v>
      </c>
      <c r="B77" s="11">
        <v>0</v>
      </c>
      <c r="C77" s="14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6">
        <f t="shared" si="1"/>
        <v>0</v>
      </c>
      <c r="Q77" s="9"/>
    </row>
    <row r="78" spans="1:17" x14ac:dyDescent="0.25">
      <c r="A78" s="21" t="s">
        <v>65</v>
      </c>
      <c r="B78" s="9">
        <v>0</v>
      </c>
      <c r="C78" s="14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4"/>
      <c r="N78" s="9"/>
      <c r="O78" s="9"/>
      <c r="P78" s="16">
        <f t="shared" ref="P78:P85" si="8">+D78+E78+F78+G78+H78+I78+J78+K78+L78+M78+N78+O78</f>
        <v>0</v>
      </c>
      <c r="Q78" s="9"/>
    </row>
    <row r="79" spans="1:17" x14ac:dyDescent="0.25">
      <c r="A79" s="21" t="s">
        <v>66</v>
      </c>
      <c r="B79" s="9">
        <v>0</v>
      </c>
      <c r="C79" s="14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4"/>
      <c r="N79" s="9"/>
      <c r="O79" s="9"/>
      <c r="P79" s="16">
        <f t="shared" si="8"/>
        <v>0</v>
      </c>
      <c r="Q79" s="9"/>
    </row>
    <row r="80" spans="1:17" x14ac:dyDescent="0.25">
      <c r="A80" s="21" t="s">
        <v>67</v>
      </c>
      <c r="B80" s="9">
        <v>0</v>
      </c>
      <c r="C80" s="14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4"/>
      <c r="N80" s="9"/>
      <c r="O80" s="9"/>
      <c r="P80" s="16">
        <f t="shared" si="8"/>
        <v>0</v>
      </c>
      <c r="Q80" s="9"/>
    </row>
    <row r="81" spans="1:20" x14ac:dyDescent="0.25">
      <c r="A81" s="20" t="s">
        <v>68</v>
      </c>
      <c r="B81" s="11">
        <v>0</v>
      </c>
      <c r="C81" s="35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6">
        <f t="shared" si="8"/>
        <v>0</v>
      </c>
    </row>
    <row r="82" spans="1:20" x14ac:dyDescent="0.25">
      <c r="A82" s="21" t="s">
        <v>69</v>
      </c>
      <c r="B82" s="9">
        <v>0</v>
      </c>
      <c r="C82" s="14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4"/>
      <c r="N82" s="9"/>
      <c r="O82" s="9"/>
      <c r="P82" s="16">
        <f t="shared" si="8"/>
        <v>0</v>
      </c>
    </row>
    <row r="83" spans="1:20" x14ac:dyDescent="0.25">
      <c r="A83" s="21" t="s">
        <v>70</v>
      </c>
      <c r="B83" s="9">
        <v>0</v>
      </c>
      <c r="C83" s="14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4"/>
      <c r="N83" s="9"/>
      <c r="O83" s="9"/>
      <c r="P83" s="16">
        <f t="shared" si="8"/>
        <v>0</v>
      </c>
    </row>
    <row r="84" spans="1:20" x14ac:dyDescent="0.25">
      <c r="A84" s="20" t="s">
        <v>71</v>
      </c>
      <c r="B84" s="11">
        <v>0</v>
      </c>
      <c r="C84" s="14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6">
        <f t="shared" si="8"/>
        <v>0</v>
      </c>
    </row>
    <row r="85" spans="1:20" x14ac:dyDescent="0.25">
      <c r="A85" s="21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4"/>
      <c r="N85" s="9"/>
      <c r="O85" s="9"/>
      <c r="P85" s="16">
        <f t="shared" si="8"/>
        <v>0</v>
      </c>
      <c r="T85" s="32"/>
    </row>
    <row r="86" spans="1:20" x14ac:dyDescent="0.25">
      <c r="A86" s="23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M86" si="9">+F13+F19+F29+F39+F55+F65</f>
        <v>6352863.5</v>
      </c>
      <c r="G86" s="12">
        <f t="shared" si="9"/>
        <v>6940707.6099999994</v>
      </c>
      <c r="H86" s="12">
        <f t="shared" si="9"/>
        <v>0</v>
      </c>
      <c r="I86" s="12">
        <f t="shared" si="9"/>
        <v>0</v>
      </c>
      <c r="J86" s="12">
        <f t="shared" si="9"/>
        <v>0</v>
      </c>
      <c r="K86" s="12">
        <f t="shared" si="9"/>
        <v>0</v>
      </c>
      <c r="L86" s="12">
        <f t="shared" si="9"/>
        <v>0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25896859.98</v>
      </c>
      <c r="T86" s="17"/>
    </row>
    <row r="87" spans="1:20" ht="15.75" thickBot="1" x14ac:dyDescent="0.3"/>
    <row r="88" spans="1:20" ht="35.25" customHeight="1" thickBot="1" x14ac:dyDescent="0.3">
      <c r="A88" s="29" t="s">
        <v>97</v>
      </c>
    </row>
    <row r="89" spans="1:20" ht="37.5" thickBot="1" x14ac:dyDescent="0.3">
      <c r="A89" s="30" t="s">
        <v>98</v>
      </c>
    </row>
    <row r="90" spans="1:20" ht="61.5" thickBot="1" x14ac:dyDescent="0.3">
      <c r="A90" s="31" t="s">
        <v>99</v>
      </c>
    </row>
    <row r="94" spans="1:20" ht="18.75" x14ac:dyDescent="0.3">
      <c r="A94" s="28"/>
    </row>
    <row r="95" spans="1:20" ht="15.75" x14ac:dyDescent="0.25">
      <c r="A95" s="15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2022-06-09T13:56:20Z</dcterms:modified>
</cp:coreProperties>
</file>