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9440" windowHeight="10050"/>
  </bookViews>
  <sheets>
    <sheet name="V.S" sheetId="1" r:id="rId1"/>
    <sheet name="F.O." sheetId="5" r:id="rId2"/>
  </sheets>
  <calcPr calcId="144525"/>
</workbook>
</file>

<file path=xl/calcChain.xml><?xml version="1.0" encoding="utf-8"?>
<calcChain xmlns="http://schemas.openxmlformats.org/spreadsheetml/2006/main">
  <c r="F55" i="1" l="1"/>
  <c r="F56" i="1"/>
  <c r="F57" i="1"/>
  <c r="F58" i="1" s="1"/>
  <c r="F54" i="1"/>
  <c r="F53" i="1"/>
  <c r="F52" i="1"/>
  <c r="F44" i="1"/>
  <c r="F45" i="1"/>
  <c r="F46" i="1"/>
  <c r="F47" i="1" s="1"/>
  <c r="F48" i="1" s="1"/>
  <c r="F49" i="1" s="1"/>
  <c r="F50" i="1" s="1"/>
  <c r="F51" i="1" s="1"/>
  <c r="F43" i="1"/>
  <c r="F42" i="1"/>
  <c r="F39" i="1"/>
  <c r="F38" i="1"/>
  <c r="F36" i="1"/>
  <c r="F35" i="1"/>
  <c r="F34" i="1"/>
  <c r="F29" i="1"/>
  <c r="F26" i="1"/>
  <c r="F27" i="1" s="1"/>
  <c r="F28" i="1" s="1"/>
  <c r="F25" i="1"/>
  <c r="F19" i="5" l="1"/>
  <c r="F9" i="5"/>
  <c r="F10" i="5" s="1"/>
  <c r="F11" i="5" s="1"/>
  <c r="F12" i="5" s="1"/>
  <c r="F13" i="5" s="1"/>
  <c r="F14" i="5" s="1"/>
  <c r="F15" i="5" s="1"/>
  <c r="F16" i="5" s="1"/>
  <c r="F17" i="5" s="1"/>
  <c r="F9" i="1" l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30" i="1" s="1"/>
  <c r="F31" i="1" s="1"/>
  <c r="F32" i="1" s="1"/>
  <c r="F33" i="1" s="1"/>
  <c r="F37" i="1" s="1"/>
  <c r="F40" i="1" s="1"/>
  <c r="F41" i="1" s="1"/>
  <c r="F60" i="1" l="1"/>
  <c r="D60" i="1" l="1"/>
  <c r="E60" i="1"/>
  <c r="E19" i="5" l="1"/>
  <c r="D19" i="5"/>
</calcChain>
</file>

<file path=xl/sharedStrings.xml><?xml version="1.0" encoding="utf-8"?>
<sst xmlns="http://schemas.openxmlformats.org/spreadsheetml/2006/main" count="95" uniqueCount="73">
  <si>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</si>
  <si>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</si>
  <si>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</si>
  <si>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</si>
  <si>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</si>
  <si>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</si>
  <si>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</si>
  <si>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</si>
  <si>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</si>
  <si>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</si>
  <si>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</si>
  <si>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</si>
  <si>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</si>
  <si>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</si>
  <si>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</si>
  <si>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</si>
  <si>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</si>
  <si>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</si>
  <si>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</si>
  <si>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>P/SUELDO ENERO 2022</t>
  </si>
  <si>
    <t>DEPOSITO ARS</t>
  </si>
  <si>
    <t>P/ ALQUILER DE EQUIPOS DE SONIDO FACT.130</t>
  </si>
  <si>
    <t>P/ SUELDO ENERO2022</t>
  </si>
  <si>
    <t>P/C.DE MEDICAMENTOS FACT.2513</t>
  </si>
  <si>
    <t>P/C.DE REACTIVOS SALDO FACT.23495,23190,23552,23897</t>
  </si>
  <si>
    <t>P/C. DE MEDIC.FACT.1820 COMPROB.558.</t>
  </si>
  <si>
    <t>P/ VIATICOS AL ENCARGADO DE ALMACEN</t>
  </si>
  <si>
    <t>P/SUELDO  ENERO 2022</t>
  </si>
  <si>
    <t>P/C.DE AIRE ODONTOL.Y REPARAC.AIRE EMERG.COMPROB.203,204,FACT.5529,5528</t>
  </si>
  <si>
    <t>P/C.DE U.M.M.Q.Y MEDIC.FACT.0082</t>
  </si>
  <si>
    <t>P/C.MATERIALES OFICINA FACT.NO.016</t>
  </si>
  <si>
    <t>P/C.DE ALIMENTOS (AGUA) SEPT.,OCTUBRE Y NOV./21FACT.1058,1096,1118</t>
  </si>
  <si>
    <t>P/ FLETE PARA BUSCAR MEDICAMENTOS</t>
  </si>
  <si>
    <t>P/C.MATERIAL DE OFICINA Y E INFORMATICA FACT.4740,4675,4704,4725,4731</t>
  </si>
  <si>
    <t>P/C.ALIMENTOS (PAN) JULIO,AGOST,SEPT,OCTB,NOV,Y DIC.2021</t>
  </si>
  <si>
    <t>P/C.MAT.OFICINA FACT.12958,34634,35534,37100</t>
  </si>
  <si>
    <t>P/C.DE IMPRESIONES Y ENCUADERNADO.FACT.ABONO A FACT.00179</t>
  </si>
  <si>
    <t xml:space="preserve">P/ VIATICOS A LA ENC,O A I </t>
  </si>
  <si>
    <t>P/C. DE U.M.M.Q. FACT.7650,7578,7618,7628,7638,7633,8750,7681,7685,7596,7605</t>
  </si>
  <si>
    <t>P/ VIATICOS AL AUXILIAR  DE MEDICMENTOS</t>
  </si>
  <si>
    <t>P/C.VIACTICO A LA ENCARGADA DE CONTABILIDAD</t>
  </si>
  <si>
    <t>COMPRA BACTERIA DE LA PLANTA DE EMERGENCIA PRICIPAL COTIZ.2441</t>
  </si>
  <si>
    <t>P/C.DE PICADERA .ARREGLOS FLORALES FACT.0194,0256,0186,0187,0184</t>
  </si>
  <si>
    <t>P/ MANT. Y REPARAR DE TUBERIA DE LA PLANTA DE GASOIL EN EMERG.FACT.116</t>
  </si>
  <si>
    <t>P/VIATICO A LA AUXILIAR DE FACTURACION</t>
  </si>
  <si>
    <t>P/REPARACION BOMBA PEDROLLO DE EMERGENCIA FACT.0002</t>
  </si>
  <si>
    <t>P/ VIACTICO A LA AUXILIAR DE FACTURACION</t>
  </si>
  <si>
    <t>P/C.DE U.M.M.Q.FACT.NO.3007</t>
  </si>
  <si>
    <t>P/C.DE U.M.M.Q. FACT.NO.3007</t>
  </si>
  <si>
    <t>P/C.DE MATERIAL DE ODONTOLOGIS COTIZ,49359</t>
  </si>
  <si>
    <t>P/C.DE MUEBLES, DE OFICINA COTIZ.33844</t>
  </si>
  <si>
    <t>P/ VIATICOS AL DIRECTOR DEL HOSPITAL.</t>
  </si>
  <si>
    <t>P/C.COMPUTADORAS PARA DIFERENTES AREAS COTIZ.36979</t>
  </si>
  <si>
    <t>P/ TRABAJO POR LIMPIAR Y CORTAR GRAMA</t>
  </si>
  <si>
    <t>DEPOSITO</t>
  </si>
  <si>
    <t>4524000000139</t>
  </si>
  <si>
    <t>DEL 01  AL 31 marzo 2022</t>
  </si>
  <si>
    <t>P/Compra oxigeno</t>
  </si>
  <si>
    <t>Pago Recolecion de desechos solidos</t>
  </si>
  <si>
    <t>Pago servicio telefono e internet</t>
  </si>
  <si>
    <t>P/Compra de reactivo laboratorio</t>
  </si>
  <si>
    <t>P/Compra de medicamentos</t>
  </si>
  <si>
    <t xml:space="preserve">P/Colector Impuesto Interno 5%  </t>
  </si>
  <si>
    <t>4524000000052</t>
  </si>
  <si>
    <t>220310003240060217</t>
  </si>
  <si>
    <t>220310003240030272</t>
  </si>
  <si>
    <t>220316003240050395</t>
  </si>
  <si>
    <t>OTROS INGRESOS</t>
  </si>
  <si>
    <t>4524000000016</t>
  </si>
  <si>
    <t>220323002720030250</t>
  </si>
  <si>
    <t>4524000000017</t>
  </si>
  <si>
    <t>DEPOSITO CAFETERIA</t>
  </si>
  <si>
    <t>PAGO IR-17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</si>
</sst>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&quot;$&quot;* #,##0.00_-;\-&quot;$&quot;* #,##0.00_-;_-&quot;$&quot;* &quot;-&quot;??_-;_-@_-"/>
    <numFmt numFmtId="166" formatCode="000000"/>
    <numFmt numFmtId="167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5" fillId="0" borderId="1" xfId="1" applyFont="1" applyBorder="1" applyAlignment="1">
      <alignment horizontal="center" vertical="center" wrapText="1"/>
    </xf>
    <xf numFmtId="165" fontId="5" fillId="0" borderId="1" xfId="1" applyFont="1" applyBorder="1"/>
    <xf numFmtId="166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5" fontId="6" fillId="0" borderId="1" xfId="1" applyFont="1" applyBorder="1"/>
    <xf numFmtId="165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5" fontId="0" fillId="0" borderId="0" xfId="0" applyNumberFormat="1"/>
    <xf numFmtId="165" fontId="0" fillId="0" borderId="0" xfId="1" applyFont="1"/>
    <xf numFmtId="165" fontId="5" fillId="3" borderId="1" xfId="1" applyFont="1" applyFill="1" applyBorder="1"/>
    <xf numFmtId="0" fontId="12" fillId="0" borderId="5" xfId="0" applyFont="1" applyFill="1" applyBorder="1" applyAlignment="1">
      <alignment horizontal="left"/>
    </xf>
    <xf numFmtId="167" fontId="13" fillId="3" borderId="1" xfId="1" applyNumberFormat="1" applyFont="1" applyFill="1" applyBorder="1"/>
    <xf numFmtId="166" fontId="12" fillId="3" borderId="1" xfId="0" applyNumberFormat="1" applyFont="1" applyFill="1" applyBorder="1" applyAlignment="1">
      <alignment horizontal="center" vertical="center"/>
    </xf>
    <xf numFmtId="165" fontId="14" fillId="0" borderId="1" xfId="1" applyFont="1" applyBorder="1"/>
    <xf numFmtId="165" fontId="15" fillId="0" borderId="1" xfId="1" applyFont="1" applyBorder="1" applyAlignment="1">
      <alignment horizontal="right"/>
    </xf>
    <xf numFmtId="165" fontId="14" fillId="4" borderId="1" xfId="1" applyFont="1" applyFill="1" applyBorder="1"/>
    <xf numFmtId="0" fontId="12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1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5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2" fillId="2" borderId="6" xfId="0" applyFont="1" applyFill="1" applyBorder="1" applyAlignment="1">
      <alignment horizontal="left" vertical="center"/>
    </xf>
    <xf numFmtId="14" fontId="8" fillId="0" borderId="1" xfId="3" applyNumberFormat="1" applyFont="1" applyBorder="1" applyAlignment="1">
      <alignment horizontal="center"/>
    </xf>
    <xf numFmtId="167" fontId="13" fillId="0" borderId="1" xfId="1" applyNumberFormat="1" applyFont="1" applyFill="1" applyBorder="1"/>
    <xf numFmtId="4" fontId="8" fillId="2" borderId="1" xfId="3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left" vertical="top"/>
    </xf>
    <xf numFmtId="0" fontId="3" fillId="0" borderId="0" xfId="0" applyFont="1" applyAlignment="1">
      <alignment horizontal="center" vertical="center"/>
    </xf>
  </cellXfs>
  <cellStyles count="6">
    <cellStyle name="Euro" xfId="2"/>
    <cellStyle name="Millares 9" xfId="4"/>
    <cellStyle name="Moneda" xfId="1" builtinId="4"/>
    <cellStyle name="Normal" xfId="0" builtinId="0"/>
    <cellStyle name="Normal 2" xfId="3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1028701</xdr:colOff>
      <xdr:row>60</xdr:row>
      <xdr:rowOff>114300</xdr:rowOff>
    </xdr:from>
    <xdr:to>
      <xdr:col>2</xdr:col>
      <xdr:colOff>2352675</xdr:colOff>
      <xdr:row>65</xdr:row>
      <xdr:rowOff>133350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6" y="16687800"/>
          <a:ext cx="2847974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3343276</xdr:colOff>
      <xdr:row>60</xdr:row>
      <xdr:rowOff>85726</xdr:rowOff>
    </xdr:from>
    <xdr:to>
      <xdr:col>4</xdr:col>
      <xdr:colOff>228600</xdr:colOff>
      <xdr:row>64</xdr:row>
      <xdr:rowOff>76201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1" y="16659226"/>
          <a:ext cx="282892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409575</xdr:colOff>
      <xdr:row>4</xdr:row>
      <xdr:rowOff>95250</xdr:rowOff>
    </xdr:to>
    <xdr:pic>
      <xdr:nvPicPr>
        <xdr:cNvPr id="2" name="1 Imagen" descr="transparente_version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20</xdr:row>
      <xdr:rowOff>57150</xdr:rowOff>
    </xdr:from>
    <xdr:to>
      <xdr:col>2</xdr:col>
      <xdr:colOff>2019299</xdr:colOff>
      <xdr:row>26</xdr:row>
      <xdr:rowOff>132533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20</xdr:row>
      <xdr:rowOff>171450</xdr:rowOff>
    </xdr:from>
    <xdr:to>
      <xdr:col>4</xdr:col>
      <xdr:colOff>704849</xdr:colOff>
      <xdr:row>24</xdr:row>
      <xdr:rowOff>123825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C78" sqref="C78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43" t="s">
        <v>8</v>
      </c>
      <c r="B1" s="43"/>
      <c r="C1" s="43"/>
      <c r="D1" s="43"/>
      <c r="E1" s="43"/>
      <c r="F1" s="43"/>
    </row>
    <row r="2" spans="1:6" ht="16.5" customHeight="1" x14ac:dyDescent="0.25">
      <c r="A2" s="43" t="s">
        <v>9</v>
      </c>
      <c r="B2" s="43"/>
      <c r="C2" s="43"/>
      <c r="D2" s="43"/>
      <c r="E2" s="43"/>
      <c r="F2" s="43"/>
    </row>
    <row r="3" spans="1:6" x14ac:dyDescent="0.25">
      <c r="A3" s="43" t="s">
        <v>7</v>
      </c>
      <c r="B3" s="43"/>
      <c r="C3" s="43"/>
      <c r="D3" s="43"/>
      <c r="E3" s="43"/>
      <c r="F3" s="43"/>
    </row>
    <row r="4" spans="1:6" x14ac:dyDescent="0.25">
      <c r="A4" s="43" t="s">
        <v>56</v>
      </c>
      <c r="B4" s="43"/>
      <c r="C4" s="43"/>
      <c r="D4" s="43"/>
      <c r="E4" s="43"/>
      <c r="F4" s="43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2679077.0600000005</v>
      </c>
    </row>
    <row r="7" spans="1:6" ht="15.75" thickBot="1" x14ac:dyDescent="0.3"/>
    <row r="8" spans="1:6" ht="36.75" customHeight="1" x14ac:dyDescent="0.25">
      <c r="A8" s="3" t="s">
        <v>0</v>
      </c>
      <c r="B8" s="3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16">
        <v>44622</v>
      </c>
      <c r="B9" s="35">
        <v>25891019723</v>
      </c>
      <c r="C9" s="28" t="s">
        <v>21</v>
      </c>
      <c r="D9" s="25"/>
      <c r="E9" s="40">
        <v>41527.5</v>
      </c>
      <c r="F9" s="7">
        <f>F6-E9</f>
        <v>2637549.5600000005</v>
      </c>
    </row>
    <row r="10" spans="1:6" ht="15.75" x14ac:dyDescent="0.25">
      <c r="A10" s="16">
        <v>44622</v>
      </c>
      <c r="B10" s="35">
        <v>25890990889</v>
      </c>
      <c r="C10" s="28" t="s">
        <v>22</v>
      </c>
      <c r="D10" s="25"/>
      <c r="E10" s="40">
        <v>15000</v>
      </c>
      <c r="F10" s="7">
        <f>F9-E10</f>
        <v>2622549.5600000005</v>
      </c>
    </row>
    <row r="11" spans="1:6" ht="15.75" x14ac:dyDescent="0.25">
      <c r="A11" s="16">
        <v>44622</v>
      </c>
      <c r="B11" s="23">
        <v>25890991311</v>
      </c>
      <c r="C11" s="28" t="s">
        <v>19</v>
      </c>
      <c r="D11" s="25"/>
      <c r="E11" s="40">
        <v>22000</v>
      </c>
      <c r="F11" s="7">
        <f t="shared" ref="F11:F14" si="0">F10-E11</f>
        <v>2600549.5600000005</v>
      </c>
    </row>
    <row r="12" spans="1:6" ht="15.75" x14ac:dyDescent="0.25">
      <c r="A12" s="16">
        <v>44622</v>
      </c>
      <c r="B12" s="23">
        <v>25891068884</v>
      </c>
      <c r="C12" s="28" t="s">
        <v>23</v>
      </c>
      <c r="D12" s="12"/>
      <c r="E12" s="40">
        <v>167314</v>
      </c>
      <c r="F12" s="7">
        <f t="shared" si="0"/>
        <v>2433235.5600000005</v>
      </c>
    </row>
    <row r="13" spans="1:6" ht="15.75" x14ac:dyDescent="0.25">
      <c r="A13" s="16">
        <v>44623</v>
      </c>
      <c r="B13" s="36">
        <v>25901037559</v>
      </c>
      <c r="C13" s="28" t="s">
        <v>24</v>
      </c>
      <c r="D13" s="12"/>
      <c r="E13" s="40">
        <v>4484.9799999999996</v>
      </c>
      <c r="F13" s="7">
        <f t="shared" si="0"/>
        <v>2428750.5800000005</v>
      </c>
    </row>
    <row r="14" spans="1:6" ht="15.75" x14ac:dyDescent="0.25">
      <c r="A14" s="16">
        <v>44622</v>
      </c>
      <c r="B14" s="36">
        <v>25891991155</v>
      </c>
      <c r="C14" s="28" t="s">
        <v>25</v>
      </c>
      <c r="D14" s="12"/>
      <c r="E14" s="40">
        <v>1006006.94</v>
      </c>
      <c r="F14" s="7">
        <f t="shared" si="0"/>
        <v>1422743.6400000006</v>
      </c>
    </row>
    <row r="15" spans="1:6" ht="15.75" x14ac:dyDescent="0.25">
      <c r="A15" s="16">
        <v>44623</v>
      </c>
      <c r="B15" s="36">
        <v>25901018509</v>
      </c>
      <c r="C15" s="28" t="s">
        <v>54</v>
      </c>
      <c r="D15" s="12"/>
      <c r="E15" s="40">
        <v>33876</v>
      </c>
      <c r="F15" s="7">
        <f>F14+D15</f>
        <v>1422743.6400000006</v>
      </c>
    </row>
    <row r="16" spans="1:6" ht="15.75" x14ac:dyDescent="0.25">
      <c r="A16" s="16">
        <v>44624</v>
      </c>
      <c r="B16" s="23">
        <v>25910289225</v>
      </c>
      <c r="C16" s="28" t="s">
        <v>26</v>
      </c>
      <c r="D16" s="12"/>
      <c r="E16" s="40">
        <v>6000</v>
      </c>
      <c r="F16" s="7">
        <f>F15-E16</f>
        <v>1416743.6400000006</v>
      </c>
    </row>
    <row r="17" spans="1:6" ht="15.75" x14ac:dyDescent="0.25">
      <c r="A17" s="16">
        <v>44624</v>
      </c>
      <c r="B17" s="23">
        <v>25913009065</v>
      </c>
      <c r="C17" s="37" t="s">
        <v>27</v>
      </c>
      <c r="D17" s="12"/>
      <c r="E17" s="40">
        <v>8075</v>
      </c>
      <c r="F17" s="7">
        <f>F16-E17</f>
        <v>1408668.6400000006</v>
      </c>
    </row>
    <row r="18" spans="1:6" ht="15.75" x14ac:dyDescent="0.25">
      <c r="A18" s="16">
        <v>44624</v>
      </c>
      <c r="B18" s="23">
        <v>25913089511</v>
      </c>
      <c r="C18" s="27" t="s">
        <v>27</v>
      </c>
      <c r="D18" s="12"/>
      <c r="E18" s="40">
        <v>3800</v>
      </c>
      <c r="F18" s="7">
        <f t="shared" ref="F18:F41" si="1">F17-E18</f>
        <v>1404868.6400000006</v>
      </c>
    </row>
    <row r="19" spans="1:6" ht="15.75" x14ac:dyDescent="0.25">
      <c r="A19" s="16">
        <v>44628</v>
      </c>
      <c r="B19" s="23">
        <v>25941090533</v>
      </c>
      <c r="C19" s="28" t="s">
        <v>27</v>
      </c>
      <c r="D19" s="12"/>
      <c r="E19" s="40">
        <v>3000</v>
      </c>
      <c r="F19" s="7">
        <f t="shared" si="1"/>
        <v>1401868.6400000006</v>
      </c>
    </row>
    <row r="20" spans="1:6" ht="15.75" x14ac:dyDescent="0.25">
      <c r="A20" s="16">
        <v>44628</v>
      </c>
      <c r="B20" s="23">
        <v>25942998700</v>
      </c>
      <c r="C20" s="28" t="s">
        <v>28</v>
      </c>
      <c r="D20" s="12"/>
      <c r="E20" s="40">
        <v>37818.36</v>
      </c>
      <c r="F20" s="7">
        <f t="shared" si="1"/>
        <v>1364050.2800000005</v>
      </c>
    </row>
    <row r="21" spans="1:6" ht="15.75" x14ac:dyDescent="0.25">
      <c r="A21" s="16">
        <v>44628</v>
      </c>
      <c r="B21" s="23">
        <v>25941227039</v>
      </c>
      <c r="C21" s="28" t="s">
        <v>29</v>
      </c>
      <c r="D21" s="12"/>
      <c r="E21" s="40">
        <v>104248.36</v>
      </c>
      <c r="F21" s="7">
        <f t="shared" si="1"/>
        <v>1259801.9200000004</v>
      </c>
    </row>
    <row r="22" spans="1:6" ht="15.75" x14ac:dyDescent="0.25">
      <c r="A22" s="16">
        <v>44628</v>
      </c>
      <c r="B22" s="23">
        <v>25940194602</v>
      </c>
      <c r="C22" s="28" t="s">
        <v>30</v>
      </c>
      <c r="D22" s="12"/>
      <c r="E22" s="40">
        <v>3325</v>
      </c>
      <c r="F22" s="7">
        <f t="shared" si="1"/>
        <v>1256476.9200000004</v>
      </c>
    </row>
    <row r="23" spans="1:6" ht="15.75" x14ac:dyDescent="0.25">
      <c r="A23" s="16">
        <v>44628</v>
      </c>
      <c r="B23" s="23">
        <v>25941179373</v>
      </c>
      <c r="C23" s="28" t="s">
        <v>31</v>
      </c>
      <c r="D23" s="12"/>
      <c r="E23" s="40">
        <v>149259.44</v>
      </c>
      <c r="F23" s="7">
        <f t="shared" si="1"/>
        <v>1107217.4800000004</v>
      </c>
    </row>
    <row r="24" spans="1:6" ht="15.75" x14ac:dyDescent="0.25">
      <c r="A24" s="16">
        <v>44630</v>
      </c>
      <c r="B24" s="23">
        <v>25959996983</v>
      </c>
      <c r="C24" s="28" t="s">
        <v>32</v>
      </c>
      <c r="D24" s="12"/>
      <c r="E24" s="40">
        <v>6650</v>
      </c>
      <c r="F24" s="7">
        <f t="shared" si="1"/>
        <v>1100567.4800000004</v>
      </c>
    </row>
    <row r="25" spans="1:6" ht="15.75" x14ac:dyDescent="0.25">
      <c r="A25" s="16">
        <v>44630</v>
      </c>
      <c r="B25" s="23" t="s">
        <v>64</v>
      </c>
      <c r="C25" s="28" t="s">
        <v>20</v>
      </c>
      <c r="D25" s="12">
        <v>2482.2800000000002</v>
      </c>
      <c r="E25" s="40"/>
      <c r="F25" s="7">
        <f>F24+D25</f>
        <v>1103049.7600000005</v>
      </c>
    </row>
    <row r="26" spans="1:6" ht="15.75" x14ac:dyDescent="0.25">
      <c r="A26" s="16">
        <v>44630</v>
      </c>
      <c r="B26" s="23" t="s">
        <v>65</v>
      </c>
      <c r="C26" s="28" t="s">
        <v>71</v>
      </c>
      <c r="D26" s="12">
        <v>20000</v>
      </c>
      <c r="E26" s="40"/>
      <c r="F26" s="7">
        <f t="shared" ref="F26:F28" si="2">F25+D26</f>
        <v>1123049.7600000005</v>
      </c>
    </row>
    <row r="27" spans="1:6" ht="15.75" x14ac:dyDescent="0.25">
      <c r="A27" s="16">
        <v>44635</v>
      </c>
      <c r="B27" s="23" t="s">
        <v>63</v>
      </c>
      <c r="C27" s="28" t="s">
        <v>20</v>
      </c>
      <c r="D27" s="12">
        <v>366603.59</v>
      </c>
      <c r="E27" s="40"/>
      <c r="F27" s="7">
        <f t="shared" si="2"/>
        <v>1489653.3500000006</v>
      </c>
    </row>
    <row r="28" spans="1:6" ht="15.75" x14ac:dyDescent="0.25">
      <c r="A28" s="16">
        <v>44636</v>
      </c>
      <c r="B28" s="23" t="s">
        <v>66</v>
      </c>
      <c r="C28" s="28" t="s">
        <v>67</v>
      </c>
      <c r="D28" s="12">
        <v>9300</v>
      </c>
      <c r="E28" s="40"/>
      <c r="F28" s="7">
        <f t="shared" si="2"/>
        <v>1498953.3500000006</v>
      </c>
    </row>
    <row r="29" spans="1:6" ht="15.75" x14ac:dyDescent="0.25">
      <c r="A29" s="16">
        <v>44635</v>
      </c>
      <c r="B29" s="23">
        <v>26006672210</v>
      </c>
      <c r="C29" s="28" t="s">
        <v>33</v>
      </c>
      <c r="D29" s="12"/>
      <c r="E29" s="40">
        <v>7652.44</v>
      </c>
      <c r="F29" s="7">
        <f>F28-E29</f>
        <v>1491300.9100000006</v>
      </c>
    </row>
    <row r="30" spans="1:6" ht="15.75" x14ac:dyDescent="0.25">
      <c r="A30" s="16">
        <v>44638</v>
      </c>
      <c r="B30" s="23">
        <v>26038028652</v>
      </c>
      <c r="C30" s="28" t="s">
        <v>34</v>
      </c>
      <c r="D30" s="12"/>
      <c r="E30" s="40">
        <v>16974.189999999999</v>
      </c>
      <c r="F30" s="7">
        <f t="shared" si="1"/>
        <v>1474326.7200000007</v>
      </c>
    </row>
    <row r="31" spans="1:6" ht="15.75" x14ac:dyDescent="0.25">
      <c r="A31" s="16">
        <v>44638</v>
      </c>
      <c r="B31" s="23">
        <v>26037977348</v>
      </c>
      <c r="C31" s="28" t="s">
        <v>35</v>
      </c>
      <c r="D31" s="12"/>
      <c r="E31" s="40">
        <v>2800</v>
      </c>
      <c r="F31" s="7">
        <f t="shared" si="1"/>
        <v>1471526.7200000007</v>
      </c>
    </row>
    <row r="32" spans="1:6" ht="15.75" x14ac:dyDescent="0.25">
      <c r="A32" s="16">
        <v>44642</v>
      </c>
      <c r="B32" s="23">
        <v>26079473765</v>
      </c>
      <c r="C32" s="28" t="s">
        <v>36</v>
      </c>
      <c r="D32" s="12"/>
      <c r="E32" s="40">
        <v>20013.2</v>
      </c>
      <c r="F32" s="7">
        <f t="shared" si="1"/>
        <v>1451513.5200000007</v>
      </c>
    </row>
    <row r="33" spans="1:6" ht="15.75" x14ac:dyDescent="0.25">
      <c r="A33" s="16">
        <v>44642</v>
      </c>
      <c r="B33" s="23">
        <v>26079496706</v>
      </c>
      <c r="C33" s="28" t="s">
        <v>37</v>
      </c>
      <c r="D33" s="12"/>
      <c r="E33" s="40">
        <v>26000</v>
      </c>
      <c r="F33" s="7">
        <f t="shared" si="1"/>
        <v>1425513.5200000007</v>
      </c>
    </row>
    <row r="34" spans="1:6" ht="15.75" x14ac:dyDescent="0.25">
      <c r="A34" s="16">
        <v>44642</v>
      </c>
      <c r="B34" s="23" t="s">
        <v>68</v>
      </c>
      <c r="C34" s="28" t="s">
        <v>20</v>
      </c>
      <c r="D34" s="12">
        <v>79130.23</v>
      </c>
      <c r="E34" s="40"/>
      <c r="F34" s="7">
        <f>F33+D34</f>
        <v>1504643.7500000007</v>
      </c>
    </row>
    <row r="35" spans="1:6" ht="15.75" x14ac:dyDescent="0.25">
      <c r="A35" s="16">
        <v>44643</v>
      </c>
      <c r="B35" s="23" t="s">
        <v>69</v>
      </c>
      <c r="C35" s="28" t="s">
        <v>20</v>
      </c>
      <c r="D35" s="12">
        <v>35029.32</v>
      </c>
      <c r="E35" s="40"/>
      <c r="F35" s="7">
        <f>F34+D35</f>
        <v>1539673.0700000008</v>
      </c>
    </row>
    <row r="36" spans="1:6" ht="15.75" x14ac:dyDescent="0.25">
      <c r="A36" s="16">
        <v>44643</v>
      </c>
      <c r="B36" s="23">
        <v>26089301321</v>
      </c>
      <c r="C36" s="28" t="s">
        <v>38</v>
      </c>
      <c r="D36" s="12"/>
      <c r="E36" s="40">
        <v>5700</v>
      </c>
      <c r="F36" s="7">
        <f>F35-E36</f>
        <v>1533973.0700000008</v>
      </c>
    </row>
    <row r="37" spans="1:6" ht="15.75" x14ac:dyDescent="0.25">
      <c r="A37" s="16">
        <v>44644</v>
      </c>
      <c r="B37" s="23">
        <v>26107306751</v>
      </c>
      <c r="C37" s="28" t="s">
        <v>39</v>
      </c>
      <c r="D37" s="12"/>
      <c r="E37" s="40">
        <v>4085</v>
      </c>
      <c r="F37" s="7">
        <f t="shared" si="1"/>
        <v>1529888.0700000008</v>
      </c>
    </row>
    <row r="38" spans="1:6" ht="15.75" x14ac:dyDescent="0.25">
      <c r="A38" s="16">
        <v>44645</v>
      </c>
      <c r="B38" s="23" t="s">
        <v>55</v>
      </c>
      <c r="C38" s="28" t="s">
        <v>20</v>
      </c>
      <c r="D38" s="12">
        <v>5427231.46</v>
      </c>
      <c r="E38" s="40"/>
      <c r="F38" s="7">
        <f>F37+D38</f>
        <v>6957119.5300000012</v>
      </c>
    </row>
    <row r="39" spans="1:6" ht="15.75" x14ac:dyDescent="0.25">
      <c r="A39" s="16">
        <v>44645</v>
      </c>
      <c r="B39" s="23"/>
      <c r="C39" s="28" t="s">
        <v>40</v>
      </c>
      <c r="D39" s="12"/>
      <c r="E39" s="40">
        <v>550000</v>
      </c>
      <c r="F39" s="7">
        <f>F38-E39</f>
        <v>6407119.5300000012</v>
      </c>
    </row>
    <row r="40" spans="1:6" ht="15.75" x14ac:dyDescent="0.25">
      <c r="A40" s="16">
        <v>44645</v>
      </c>
      <c r="B40" s="23"/>
      <c r="C40" s="28" t="s">
        <v>41</v>
      </c>
      <c r="D40" s="12"/>
      <c r="E40" s="40">
        <v>244000</v>
      </c>
      <c r="F40" s="7">
        <f t="shared" si="1"/>
        <v>6163119.5300000012</v>
      </c>
    </row>
    <row r="41" spans="1:6" ht="15.75" x14ac:dyDescent="0.25">
      <c r="A41" s="16">
        <v>44645</v>
      </c>
      <c r="B41" s="23">
        <v>26122525285</v>
      </c>
      <c r="C41" s="28" t="s">
        <v>42</v>
      </c>
      <c r="D41" s="12"/>
      <c r="E41" s="40">
        <v>3000</v>
      </c>
      <c r="F41" s="7">
        <f t="shared" si="1"/>
        <v>6160119.5300000012</v>
      </c>
    </row>
    <row r="42" spans="1:6" ht="15.75" x14ac:dyDescent="0.25">
      <c r="A42" s="16">
        <v>44645</v>
      </c>
      <c r="B42" s="23">
        <v>26122574607</v>
      </c>
      <c r="C42" s="28" t="s">
        <v>43</v>
      </c>
      <c r="D42" s="12"/>
      <c r="E42" s="40">
        <v>182781.5</v>
      </c>
      <c r="F42" s="7">
        <f>F41-E42</f>
        <v>5977338.0300000012</v>
      </c>
    </row>
    <row r="43" spans="1:6" ht="15.75" x14ac:dyDescent="0.25">
      <c r="A43" s="16">
        <v>44645</v>
      </c>
      <c r="B43" s="23">
        <v>26122552242</v>
      </c>
      <c r="C43" s="28" t="s">
        <v>20</v>
      </c>
      <c r="D43" s="12"/>
      <c r="E43" s="40">
        <v>446731.01</v>
      </c>
      <c r="F43" s="7">
        <f>F42-E43</f>
        <v>5530607.0200000014</v>
      </c>
    </row>
    <row r="44" spans="1:6" ht="15.75" x14ac:dyDescent="0.25">
      <c r="A44" s="16">
        <v>44645</v>
      </c>
      <c r="B44" s="23"/>
      <c r="C44" s="28" t="s">
        <v>72</v>
      </c>
      <c r="D44" s="12"/>
      <c r="E44" s="40">
        <v>239995.14</v>
      </c>
      <c r="F44" s="7">
        <f t="shared" ref="F44:F51" si="3">F43-E44</f>
        <v>5290611.8800000018</v>
      </c>
    </row>
    <row r="45" spans="1:6" ht="15.75" x14ac:dyDescent="0.25">
      <c r="A45" s="16">
        <v>44648</v>
      </c>
      <c r="B45" s="23">
        <v>26148195450</v>
      </c>
      <c r="C45" s="28" t="s">
        <v>54</v>
      </c>
      <c r="D45" s="12"/>
      <c r="E45" s="40">
        <v>193928.25</v>
      </c>
      <c r="F45" s="7">
        <f t="shared" si="3"/>
        <v>5096683.6300000018</v>
      </c>
    </row>
    <row r="46" spans="1:6" ht="15.75" x14ac:dyDescent="0.25">
      <c r="A46" s="16">
        <v>44648</v>
      </c>
      <c r="B46" s="23">
        <v>26147846456</v>
      </c>
      <c r="C46" s="28" t="s">
        <v>44</v>
      </c>
      <c r="D46" s="12"/>
      <c r="E46" s="40">
        <v>25000</v>
      </c>
      <c r="F46" s="7">
        <f t="shared" si="3"/>
        <v>5071683.6300000018</v>
      </c>
    </row>
    <row r="47" spans="1:6" ht="15.75" x14ac:dyDescent="0.25">
      <c r="A47" s="16">
        <v>44648</v>
      </c>
      <c r="B47" s="23">
        <v>26148079630</v>
      </c>
      <c r="C47" s="28" t="s">
        <v>45</v>
      </c>
      <c r="D47" s="12"/>
      <c r="E47" s="40">
        <v>12100</v>
      </c>
      <c r="F47" s="7">
        <f t="shared" si="3"/>
        <v>5059583.6300000018</v>
      </c>
    </row>
    <row r="48" spans="1:6" ht="15.75" x14ac:dyDescent="0.25">
      <c r="A48" s="16">
        <v>44648</v>
      </c>
      <c r="B48" s="23">
        <v>26148457048</v>
      </c>
      <c r="C48" s="28" t="s">
        <v>46</v>
      </c>
      <c r="D48" s="12"/>
      <c r="E48" s="40">
        <v>22000</v>
      </c>
      <c r="F48" s="7">
        <f t="shared" si="3"/>
        <v>5037583.6300000018</v>
      </c>
    </row>
    <row r="49" spans="1:6" ht="15.75" x14ac:dyDescent="0.25">
      <c r="A49" s="16">
        <v>44648</v>
      </c>
      <c r="B49" s="23">
        <v>26148455841</v>
      </c>
      <c r="C49" s="28" t="s">
        <v>47</v>
      </c>
      <c r="D49" s="12"/>
      <c r="E49" s="40">
        <v>15000</v>
      </c>
      <c r="F49" s="7">
        <f t="shared" si="3"/>
        <v>5022583.6300000018</v>
      </c>
    </row>
    <row r="50" spans="1:6" ht="15.75" x14ac:dyDescent="0.25">
      <c r="A50" s="16">
        <v>44648</v>
      </c>
      <c r="B50" s="23">
        <v>26147933985</v>
      </c>
      <c r="C50" s="28" t="s">
        <v>48</v>
      </c>
      <c r="D50" s="12"/>
      <c r="E50" s="40">
        <v>162334.65</v>
      </c>
      <c r="F50" s="7">
        <f t="shared" si="3"/>
        <v>4860248.9800000014</v>
      </c>
    </row>
    <row r="51" spans="1:6" ht="15.75" x14ac:dyDescent="0.25">
      <c r="A51" s="16">
        <v>44648</v>
      </c>
      <c r="B51" s="23">
        <v>26148119680</v>
      </c>
      <c r="C51" s="28" t="s">
        <v>49</v>
      </c>
      <c r="D51" s="12"/>
      <c r="E51" s="40">
        <v>239843</v>
      </c>
      <c r="F51" s="7">
        <f t="shared" si="3"/>
        <v>4620405.9800000014</v>
      </c>
    </row>
    <row r="52" spans="1:6" ht="15.75" x14ac:dyDescent="0.25">
      <c r="A52" s="16">
        <v>44651</v>
      </c>
      <c r="B52" s="23" t="s">
        <v>70</v>
      </c>
      <c r="C52" s="28"/>
      <c r="D52" s="12">
        <v>39631.089999999997</v>
      </c>
      <c r="E52" s="40"/>
      <c r="F52" s="7">
        <f>F51+D52</f>
        <v>4660037.0700000012</v>
      </c>
    </row>
    <row r="53" spans="1:6" ht="15.75" x14ac:dyDescent="0.25">
      <c r="A53" s="16">
        <v>44651</v>
      </c>
      <c r="B53" s="23">
        <v>26182970244</v>
      </c>
      <c r="C53" s="28" t="s">
        <v>50</v>
      </c>
      <c r="D53" s="12"/>
      <c r="E53" s="40">
        <v>337471.7</v>
      </c>
      <c r="F53" s="7">
        <f>F52-E53</f>
        <v>4322565.370000001</v>
      </c>
    </row>
    <row r="54" spans="1:6" ht="15.75" x14ac:dyDescent="0.25">
      <c r="A54" s="16">
        <v>44651</v>
      </c>
      <c r="B54" s="23">
        <v>26182936663</v>
      </c>
      <c r="C54" s="28" t="s">
        <v>51</v>
      </c>
      <c r="D54" s="12"/>
      <c r="E54" s="40">
        <v>78375</v>
      </c>
      <c r="F54" s="7">
        <f>F53-E54</f>
        <v>4244190.370000001</v>
      </c>
    </row>
    <row r="55" spans="1:6" ht="15.75" x14ac:dyDescent="0.25">
      <c r="A55" s="16">
        <v>44651</v>
      </c>
      <c r="B55" s="23">
        <v>26184711235</v>
      </c>
      <c r="C55" s="28" t="s">
        <v>52</v>
      </c>
      <c r="D55" s="12"/>
      <c r="E55" s="22">
        <v>134713.31</v>
      </c>
      <c r="F55" s="7">
        <f t="shared" ref="F55:F58" si="4">F54-E55</f>
        <v>4109477.060000001</v>
      </c>
    </row>
    <row r="56" spans="1:6" ht="15.75" x14ac:dyDescent="0.25">
      <c r="A56" s="39">
        <v>44651</v>
      </c>
      <c r="B56" s="23">
        <v>26182902025</v>
      </c>
      <c r="C56" s="28" t="s">
        <v>53</v>
      </c>
      <c r="D56" s="12"/>
      <c r="E56" s="41">
        <v>25000</v>
      </c>
      <c r="F56" s="7">
        <f t="shared" si="4"/>
        <v>4084477.060000001</v>
      </c>
    </row>
    <row r="57" spans="1:6" ht="15.75" x14ac:dyDescent="0.25">
      <c r="A57" s="39">
        <v>44651</v>
      </c>
      <c r="B57" s="23">
        <v>2618290290</v>
      </c>
      <c r="C57" s="28" t="s">
        <v>54</v>
      </c>
      <c r="D57" s="12"/>
      <c r="E57" s="41">
        <v>25000</v>
      </c>
      <c r="F57" s="7">
        <f t="shared" si="4"/>
        <v>4059477.060000001</v>
      </c>
    </row>
    <row r="58" spans="1:6" ht="15.75" x14ac:dyDescent="0.25">
      <c r="A58" s="16">
        <v>44620</v>
      </c>
      <c r="B58" s="23"/>
      <c r="C58" s="28" t="s">
        <v>18</v>
      </c>
      <c r="D58" s="12"/>
      <c r="E58" s="42">
        <v>4560.18</v>
      </c>
      <c r="F58" s="7">
        <f t="shared" si="4"/>
        <v>4054916.8800000008</v>
      </c>
    </row>
    <row r="59" spans="1:6" ht="15.75" x14ac:dyDescent="0.25">
      <c r="A59" s="16"/>
      <c r="B59" s="23"/>
      <c r="C59" s="17"/>
      <c r="D59" s="12"/>
      <c r="E59" s="20"/>
      <c r="F59" s="8"/>
    </row>
    <row r="60" spans="1:6" ht="20.25" x14ac:dyDescent="0.55000000000000004">
      <c r="A60" s="11"/>
      <c r="B60" s="10"/>
      <c r="C60" s="14" t="s">
        <v>12</v>
      </c>
      <c r="D60" s="12">
        <f>SUM(D9:D59)</f>
        <v>5979407.9699999997</v>
      </c>
      <c r="E60" s="12">
        <f>SUM(E9:E59)</f>
        <v>4637444.1499999994</v>
      </c>
      <c r="F60" s="26">
        <f>F58</f>
        <v>4054916.8800000008</v>
      </c>
    </row>
    <row r="62" spans="1:6" ht="15.75" x14ac:dyDescent="0.25">
      <c r="B62" s="15"/>
      <c r="D62" s="15" t="s">
        <v>13</v>
      </c>
      <c r="F62" s="18"/>
    </row>
    <row r="63" spans="1:6" x14ac:dyDescent="0.25">
      <c r="D63" t="s">
        <v>14</v>
      </c>
    </row>
    <row r="64" spans="1:6" x14ac:dyDescent="0.25">
      <c r="D64" t="s">
        <v>15</v>
      </c>
      <c r="F64" s="18"/>
    </row>
    <row r="66" spans="4:6" x14ac:dyDescent="0.25">
      <c r="F66" s="19"/>
    </row>
    <row r="67" spans="4:6" x14ac:dyDescent="0.25">
      <c r="F67" s="19"/>
    </row>
    <row r="68" spans="4:6" x14ac:dyDescent="0.25">
      <c r="D68" s="19"/>
      <c r="E68" s="19"/>
      <c r="F68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F20" sqref="F20"/>
    </sheetView>
  </sheetViews>
  <sheetFormatPr baseColWidth="10" defaultRowHeight="15" x14ac:dyDescent="0.25"/>
  <cols>
    <col min="1" max="1" width="12.7109375" customWidth="1"/>
    <col min="2" max="2" width="17.7109375" customWidth="1"/>
    <col min="3" max="3" width="45.710937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43" t="s">
        <v>8</v>
      </c>
      <c r="B1" s="43"/>
      <c r="C1" s="43"/>
      <c r="D1" s="43"/>
      <c r="E1" s="43"/>
      <c r="F1" s="43"/>
    </row>
    <row r="2" spans="1:6" ht="16.5" customHeight="1" x14ac:dyDescent="0.25">
      <c r="A2" s="43" t="s">
        <v>9</v>
      </c>
      <c r="B2" s="43"/>
      <c r="C2" s="43"/>
      <c r="D2" s="43"/>
      <c r="E2" s="43"/>
      <c r="F2" s="43"/>
    </row>
    <row r="3" spans="1:6" x14ac:dyDescent="0.25">
      <c r="A3" s="43" t="s">
        <v>17</v>
      </c>
      <c r="B3" s="43"/>
      <c r="C3" s="43"/>
      <c r="D3" s="43"/>
      <c r="E3" s="43"/>
      <c r="F3" s="43"/>
    </row>
    <row r="4" spans="1:6" x14ac:dyDescent="0.25">
      <c r="A4" s="43" t="s">
        <v>56</v>
      </c>
      <c r="B4" s="43"/>
      <c r="C4" s="43"/>
      <c r="D4" s="43"/>
      <c r="E4" s="43"/>
      <c r="F4" s="43"/>
    </row>
    <row r="6" spans="1:6" x14ac:dyDescent="0.25">
      <c r="B6" s="2" t="s">
        <v>10</v>
      </c>
      <c r="E6" s="1" t="s">
        <v>6</v>
      </c>
      <c r="F6" s="13">
        <v>3770.6400000000003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thickBot="1" x14ac:dyDescent="0.3">
      <c r="A9" s="16">
        <v>44620</v>
      </c>
      <c r="B9" s="9"/>
      <c r="C9" s="21" t="s">
        <v>16</v>
      </c>
      <c r="D9" s="12">
        <v>1793010.37</v>
      </c>
      <c r="E9" s="7"/>
      <c r="F9" s="7">
        <f>F6+D9</f>
        <v>1796781.01</v>
      </c>
    </row>
    <row r="10" spans="1:6" ht="18.75" customHeight="1" x14ac:dyDescent="0.25">
      <c r="A10" s="30">
        <v>44645</v>
      </c>
      <c r="B10" s="31">
        <v>26142660272</v>
      </c>
      <c r="C10" s="29" t="s">
        <v>57</v>
      </c>
      <c r="D10" s="8"/>
      <c r="E10" s="7">
        <v>435715.11900000001</v>
      </c>
      <c r="F10" s="7">
        <f>F9-E10</f>
        <v>1361065.8910000001</v>
      </c>
    </row>
    <row r="11" spans="1:6" ht="18.75" customHeight="1" x14ac:dyDescent="0.25">
      <c r="A11" s="30">
        <v>44645</v>
      </c>
      <c r="B11" s="31">
        <v>26121748501</v>
      </c>
      <c r="C11" s="29" t="s">
        <v>58</v>
      </c>
      <c r="D11" s="8"/>
      <c r="E11" s="7">
        <v>50000</v>
      </c>
      <c r="F11" s="7">
        <f>F10-E11</f>
        <v>1311065.8910000001</v>
      </c>
    </row>
    <row r="12" spans="1:6" ht="18.75" customHeight="1" x14ac:dyDescent="0.25">
      <c r="A12" s="30">
        <v>44645</v>
      </c>
      <c r="B12" s="31">
        <v>26121792371</v>
      </c>
      <c r="C12" s="29" t="s">
        <v>59</v>
      </c>
      <c r="D12" s="8"/>
      <c r="E12" s="7">
        <v>142902.06599999999</v>
      </c>
      <c r="F12" s="7">
        <f t="shared" ref="F12:F17" si="0">F11-E12</f>
        <v>1168163.8250000002</v>
      </c>
    </row>
    <row r="13" spans="1:6" ht="18.75" customHeight="1" x14ac:dyDescent="0.25">
      <c r="A13" s="30">
        <v>44645</v>
      </c>
      <c r="B13" s="31">
        <v>26121823715</v>
      </c>
      <c r="C13" s="29" t="s">
        <v>60</v>
      </c>
      <c r="D13" s="8"/>
      <c r="E13" s="7">
        <v>367439.71750000003</v>
      </c>
      <c r="F13" s="7">
        <f t="shared" si="0"/>
        <v>800724.10750000016</v>
      </c>
    </row>
    <row r="14" spans="1:6" ht="18.75" customHeight="1" x14ac:dyDescent="0.25">
      <c r="A14" s="30">
        <v>44645</v>
      </c>
      <c r="B14" s="31">
        <v>26121861378</v>
      </c>
      <c r="C14" s="29" t="s">
        <v>60</v>
      </c>
      <c r="D14" s="8"/>
      <c r="E14" s="7">
        <v>246057.875</v>
      </c>
      <c r="F14" s="7">
        <f t="shared" si="0"/>
        <v>554666.23250000016</v>
      </c>
    </row>
    <row r="15" spans="1:6" ht="18.75" customHeight="1" x14ac:dyDescent="0.25">
      <c r="A15" s="30">
        <v>44645</v>
      </c>
      <c r="B15" s="32">
        <v>26121913220</v>
      </c>
      <c r="C15" s="29" t="s">
        <v>61</v>
      </c>
      <c r="D15" s="8"/>
      <c r="E15" s="7">
        <v>464909.38399999996</v>
      </c>
      <c r="F15" s="7">
        <f t="shared" si="0"/>
        <v>89756.848500000197</v>
      </c>
    </row>
    <row r="16" spans="1:6" ht="18.75" customHeight="1" x14ac:dyDescent="0.25">
      <c r="A16" s="30">
        <v>44645</v>
      </c>
      <c r="B16" s="33">
        <v>26146720645</v>
      </c>
      <c r="C16" s="38" t="s">
        <v>62</v>
      </c>
      <c r="D16" s="8"/>
      <c r="E16" s="7">
        <v>85663.538499999995</v>
      </c>
      <c r="F16" s="7">
        <f t="shared" si="0"/>
        <v>4093.3100000002014</v>
      </c>
    </row>
    <row r="17" spans="1:6" ht="18.75" customHeight="1" thickBot="1" x14ac:dyDescent="0.3">
      <c r="A17" s="30">
        <v>44651</v>
      </c>
      <c r="B17" s="32"/>
      <c r="C17" s="21" t="s">
        <v>16</v>
      </c>
      <c r="D17" s="8"/>
      <c r="E17" s="7">
        <v>2990.53</v>
      </c>
      <c r="F17" s="7">
        <f t="shared" si="0"/>
        <v>1102.7800000002012</v>
      </c>
    </row>
    <row r="18" spans="1:6" ht="15.75" x14ac:dyDescent="0.25">
      <c r="A18" s="16"/>
      <c r="B18" s="9"/>
      <c r="C18" s="17"/>
      <c r="D18" s="8"/>
      <c r="E18" s="20"/>
      <c r="F18" s="8"/>
    </row>
    <row r="19" spans="1:6" ht="20.25" x14ac:dyDescent="0.55000000000000004">
      <c r="A19" s="11"/>
      <c r="B19" s="10"/>
      <c r="C19" s="14" t="s">
        <v>12</v>
      </c>
      <c r="D19" s="12">
        <f>SUM(D9:D18)</f>
        <v>1793010.37</v>
      </c>
      <c r="E19" s="12">
        <f>SUM(E9:E18)</f>
        <v>1795678.23</v>
      </c>
      <c r="F19" s="24">
        <f>F17</f>
        <v>1102.7800000002012</v>
      </c>
    </row>
    <row r="24" spans="1:6" ht="15.75" x14ac:dyDescent="0.25">
      <c r="B24" s="15"/>
      <c r="D24" s="15"/>
      <c r="F24" s="18"/>
    </row>
    <row r="25" spans="1:6" x14ac:dyDescent="0.25">
      <c r="F25" s="18"/>
    </row>
    <row r="26" spans="1:6" x14ac:dyDescent="0.25">
      <c r="F26" s="18"/>
    </row>
    <row r="27" spans="1:6" x14ac:dyDescent="0.25">
      <c r="F27" s="18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2021-09-10T16:49:08Z</cp:lastPrinted>
  <dcterms:created xsi:type="dcterms:W3CDTF">2020-06-15T16:25:30Z</dcterms:created>
  <dcterms:modified xsi:type="dcterms:W3CDTF">2022-05-06T17:05:39Z</dcterms:modified>
</cp:coreProperties>
</file>