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ALMACEN\2024\"/>
    </mc:Choice>
  </mc:AlternateContent>
  <xr:revisionPtr revIDLastSave="0" documentId="8_{945D9AD5-ABC0-4278-B6B0-ACB4A6E52A4A}" xr6:coauthVersionLast="47" xr6:coauthVersionMax="47" xr10:uidLastSave="{00000000-0000-0000-0000-000000000000}"/>
  <workbookProtection workbookAlgorithmName="SHA-512" workbookHashValue="N5NRl9tK0DutaX6ujndeLwuRksrEcbpTU+QsxQQHE7F1zsWoWw5/gM1lt1StIApDOPN8OF5h0GGK+IKJtjYXHA==" workbookSaltValue="DgDiphxJxQKX223P7fL1Kw==" workbookSpinCount="100000" lockStructure="1"/>
  <bookViews>
    <workbookView xWindow="-120" yWindow="-120" windowWidth="24240" windowHeight="13020" xr2:uid="{00000000-000D-0000-FFFF-FFFF00000000}"/>
  </bookViews>
  <sheets>
    <sheet name=" Almacen de Medicamentos" sheetId="10" r:id="rId1"/>
    <sheet name="Almacen de Suministros" sheetId="12" r:id="rId2"/>
    <sheet name="Almacen de Despensa" sheetId="11" r:id="rId3"/>
    <sheet name="Almacen de S. Limpieza" sheetId="1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4" i="10" l="1"/>
  <c r="F314" i="10"/>
  <c r="D314" i="10"/>
  <c r="C314" i="10"/>
  <c r="I313" i="10"/>
  <c r="G312" i="10"/>
  <c r="I312" i="10" s="1"/>
  <c r="E312" i="10"/>
  <c r="I311" i="10"/>
  <c r="E311" i="10"/>
  <c r="I310" i="10"/>
  <c r="E310" i="10"/>
  <c r="I309" i="10"/>
  <c r="E309" i="10"/>
  <c r="I308" i="10"/>
  <c r="E308" i="10"/>
  <c r="I307" i="10"/>
  <c r="E307" i="10"/>
  <c r="I306" i="10"/>
  <c r="E306" i="10"/>
  <c r="E305" i="10"/>
  <c r="G305" i="10" s="1"/>
  <c r="I305" i="10" s="1"/>
  <c r="I304" i="10"/>
  <c r="E304" i="10"/>
  <c r="I303" i="10"/>
  <c r="E303" i="10"/>
  <c r="G302" i="10"/>
  <c r="I302" i="10" s="1"/>
  <c r="E302" i="10"/>
  <c r="E301" i="10"/>
  <c r="G301" i="10" s="1"/>
  <c r="I301" i="10" s="1"/>
  <c r="E300" i="10"/>
  <c r="G300" i="10" s="1"/>
  <c r="I300" i="10" s="1"/>
  <c r="I299" i="10"/>
  <c r="G299" i="10"/>
  <c r="I298" i="10"/>
  <c r="E298" i="10"/>
  <c r="I297" i="10"/>
  <c r="E297" i="10"/>
  <c r="E296" i="10"/>
  <c r="G296" i="10" s="1"/>
  <c r="I296" i="10" s="1"/>
  <c r="I295" i="10"/>
  <c r="E295" i="10"/>
  <c r="I294" i="10"/>
  <c r="E294" i="10"/>
  <c r="I293" i="10"/>
  <c r="E293" i="10"/>
  <c r="I292" i="10"/>
  <c r="E292" i="10"/>
  <c r="I291" i="10"/>
  <c r="E291" i="10"/>
  <c r="I290" i="10"/>
  <c r="E290" i="10"/>
  <c r="I289" i="10"/>
  <c r="E289" i="10"/>
  <c r="I288" i="10"/>
  <c r="E288" i="10"/>
  <c r="I287" i="10"/>
  <c r="E287" i="10"/>
  <c r="I286" i="10"/>
  <c r="E286" i="10"/>
  <c r="E285" i="10"/>
  <c r="G285" i="10" s="1"/>
  <c r="I285" i="10" s="1"/>
  <c r="I284" i="10"/>
  <c r="E284" i="10"/>
  <c r="I283" i="10"/>
  <c r="E283" i="10"/>
  <c r="I282" i="10"/>
  <c r="E282" i="10"/>
  <c r="I281" i="10"/>
  <c r="E281" i="10"/>
  <c r="I280" i="10"/>
  <c r="E280" i="10"/>
  <c r="I279" i="10"/>
  <c r="E279" i="10"/>
  <c r="E278" i="10"/>
  <c r="G278" i="10" s="1"/>
  <c r="I278" i="10" s="1"/>
  <c r="G277" i="10"/>
  <c r="I277" i="10" s="1"/>
  <c r="E277" i="10"/>
  <c r="G276" i="10"/>
  <c r="I276" i="10" s="1"/>
  <c r="E276" i="10"/>
  <c r="I275" i="10"/>
  <c r="E275" i="10"/>
  <c r="I274" i="10"/>
  <c r="E274" i="10"/>
  <c r="E273" i="10"/>
  <c r="G273" i="10" s="1"/>
  <c r="I273" i="10" s="1"/>
  <c r="I272" i="10"/>
  <c r="E272" i="10"/>
  <c r="E271" i="10"/>
  <c r="G271" i="10" s="1"/>
  <c r="I271" i="10" s="1"/>
  <c r="E270" i="10"/>
  <c r="G270" i="10" s="1"/>
  <c r="I270" i="10" s="1"/>
  <c r="E269" i="10"/>
  <c r="G269" i="10" s="1"/>
  <c r="I269" i="10" s="1"/>
  <c r="G268" i="10"/>
  <c r="I268" i="10" s="1"/>
  <c r="E268" i="10"/>
  <c r="I267" i="10"/>
  <c r="E267" i="10"/>
  <c r="E266" i="10"/>
  <c r="G266" i="10" s="1"/>
  <c r="I266" i="10" s="1"/>
  <c r="I265" i="10"/>
  <c r="E265" i="10"/>
  <c r="I264" i="10"/>
  <c r="E264" i="10"/>
  <c r="I263" i="10"/>
  <c r="E263" i="10"/>
  <c r="I262" i="10"/>
  <c r="E262" i="10"/>
  <c r="I261" i="10"/>
  <c r="E261" i="10"/>
  <c r="I260" i="10"/>
  <c r="E260" i="10"/>
  <c r="E259" i="10"/>
  <c r="G259" i="10" s="1"/>
  <c r="I259" i="10" s="1"/>
  <c r="E258" i="10"/>
  <c r="G258" i="10" s="1"/>
  <c r="I258" i="10" s="1"/>
  <c r="E257" i="10"/>
  <c r="G257" i="10" s="1"/>
  <c r="I257" i="10" s="1"/>
  <c r="E256" i="10"/>
  <c r="G256" i="10" s="1"/>
  <c r="I256" i="10" s="1"/>
  <c r="I255" i="10"/>
  <c r="E255" i="10"/>
  <c r="I254" i="10"/>
  <c r="E254" i="10"/>
  <c r="I253" i="10"/>
  <c r="E253" i="10"/>
  <c r="G252" i="10"/>
  <c r="I252" i="10" s="1"/>
  <c r="E252" i="10"/>
  <c r="I251" i="10"/>
  <c r="E251" i="10"/>
  <c r="I250" i="10"/>
  <c r="E250" i="10"/>
  <c r="I249" i="10"/>
  <c r="E249" i="10"/>
  <c r="E248" i="10"/>
  <c r="G248" i="10" s="1"/>
  <c r="I248" i="10" s="1"/>
  <c r="I247" i="10"/>
  <c r="E247" i="10"/>
  <c r="I246" i="10"/>
  <c r="E246" i="10"/>
  <c r="I245" i="10"/>
  <c r="E245" i="10"/>
  <c r="I244" i="10"/>
  <c r="E244" i="10"/>
  <c r="E243" i="10"/>
  <c r="G243" i="10" s="1"/>
  <c r="I243" i="10" s="1"/>
  <c r="I242" i="10"/>
  <c r="E242" i="10"/>
  <c r="I241" i="10"/>
  <c r="E241" i="10"/>
  <c r="I240" i="10"/>
  <c r="G240" i="10"/>
  <c r="E240" i="10"/>
  <c r="I239" i="10"/>
  <c r="E239" i="10"/>
  <c r="I238" i="10"/>
  <c r="E237" i="10"/>
  <c r="G237" i="10" s="1"/>
  <c r="I237" i="10" s="1"/>
  <c r="I236" i="10"/>
  <c r="E236" i="10"/>
  <c r="E235" i="10"/>
  <c r="G235" i="10" s="1"/>
  <c r="I235" i="10" s="1"/>
  <c r="I234" i="10"/>
  <c r="E234" i="10"/>
  <c r="I233" i="10"/>
  <c r="G233" i="10"/>
  <c r="E233" i="10"/>
  <c r="I232" i="10"/>
  <c r="E232" i="10"/>
  <c r="E230" i="10"/>
  <c r="G230" i="10" s="1"/>
  <c r="I230" i="10" s="1"/>
  <c r="I229" i="10"/>
  <c r="G229" i="10"/>
  <c r="E229" i="10"/>
  <c r="E228" i="10"/>
  <c r="G228" i="10" s="1"/>
  <c r="I227" i="10"/>
  <c r="E227" i="10"/>
  <c r="E314" i="10" s="1"/>
  <c r="G314" i="10" l="1"/>
  <c r="I314" i="10" s="1"/>
  <c r="I228" i="10"/>
  <c r="H208" i="10" l="1"/>
  <c r="F208" i="10"/>
  <c r="D208" i="10"/>
  <c r="C208" i="10"/>
  <c r="I207" i="10"/>
  <c r="E206" i="10"/>
  <c r="G206" i="10" s="1"/>
  <c r="I206" i="10" s="1"/>
  <c r="I205" i="10"/>
  <c r="E205" i="10"/>
  <c r="I204" i="10"/>
  <c r="E204" i="10"/>
  <c r="I203" i="10"/>
  <c r="E203" i="10"/>
  <c r="I202" i="10"/>
  <c r="E202" i="10"/>
  <c r="I201" i="10"/>
  <c r="E201" i="10"/>
  <c r="I200" i="10"/>
  <c r="E200" i="10"/>
  <c r="E199" i="10"/>
  <c r="G199" i="10" s="1"/>
  <c r="I199" i="10" s="1"/>
  <c r="I198" i="10"/>
  <c r="E198" i="10"/>
  <c r="I197" i="10"/>
  <c r="E197" i="10"/>
  <c r="G196" i="10"/>
  <c r="I196" i="10" s="1"/>
  <c r="E196" i="10"/>
  <c r="G195" i="10"/>
  <c r="I195" i="10" s="1"/>
  <c r="E195" i="10"/>
  <c r="G194" i="10"/>
  <c r="I194" i="10" s="1"/>
  <c r="E194" i="10"/>
  <c r="I193" i="10"/>
  <c r="G193" i="10"/>
  <c r="I192" i="10"/>
  <c r="E192" i="10"/>
  <c r="I191" i="10"/>
  <c r="E191" i="10"/>
  <c r="E190" i="10"/>
  <c r="G190" i="10" s="1"/>
  <c r="I190" i="10" s="1"/>
  <c r="I189" i="10"/>
  <c r="E189" i="10"/>
  <c r="I188" i="10"/>
  <c r="E188" i="10"/>
  <c r="I187" i="10"/>
  <c r="E187" i="10"/>
  <c r="I186" i="10"/>
  <c r="E186" i="10"/>
  <c r="I185" i="10"/>
  <c r="E185" i="10"/>
  <c r="I184" i="10"/>
  <c r="E184" i="10"/>
  <c r="I183" i="10"/>
  <c r="E183" i="10"/>
  <c r="I182" i="10"/>
  <c r="E182" i="10"/>
  <c r="I181" i="10"/>
  <c r="E181" i="10"/>
  <c r="I180" i="10"/>
  <c r="E180" i="10"/>
  <c r="G179" i="10"/>
  <c r="I179" i="10" s="1"/>
  <c r="E179" i="10"/>
  <c r="I178" i="10"/>
  <c r="E178" i="10"/>
  <c r="I177" i="10"/>
  <c r="E177" i="10"/>
  <c r="I176" i="10"/>
  <c r="E176" i="10"/>
  <c r="I175" i="10"/>
  <c r="E175" i="10"/>
  <c r="I174" i="10"/>
  <c r="E174" i="10"/>
  <c r="I173" i="10"/>
  <c r="E173" i="10"/>
  <c r="E172" i="10"/>
  <c r="G172" i="10" s="1"/>
  <c r="I172" i="10" s="1"/>
  <c r="G171" i="10"/>
  <c r="I171" i="10" s="1"/>
  <c r="E171" i="10"/>
  <c r="G170" i="10"/>
  <c r="I170" i="10" s="1"/>
  <c r="E170" i="10"/>
  <c r="I169" i="10"/>
  <c r="E169" i="10"/>
  <c r="I168" i="10"/>
  <c r="E168" i="10"/>
  <c r="E167" i="10"/>
  <c r="G167" i="10" s="1"/>
  <c r="I167" i="10" s="1"/>
  <c r="I166" i="10"/>
  <c r="E166" i="10"/>
  <c r="E165" i="10"/>
  <c r="G165" i="10" s="1"/>
  <c r="I165" i="10" s="1"/>
  <c r="E164" i="10"/>
  <c r="G164" i="10" s="1"/>
  <c r="I164" i="10" s="1"/>
  <c r="E163" i="10"/>
  <c r="G163" i="10" s="1"/>
  <c r="I163" i="10" s="1"/>
  <c r="G162" i="10"/>
  <c r="I162" i="10" s="1"/>
  <c r="E162" i="10"/>
  <c r="I161" i="10"/>
  <c r="E161" i="10"/>
  <c r="E160" i="10"/>
  <c r="G160" i="10" s="1"/>
  <c r="I160" i="10" s="1"/>
  <c r="I159" i="10"/>
  <c r="E159" i="10"/>
  <c r="E158" i="10"/>
  <c r="G158" i="10" s="1"/>
  <c r="I158" i="10" s="1"/>
  <c r="I157" i="10"/>
  <c r="E157" i="10"/>
  <c r="I156" i="10"/>
  <c r="E156" i="10"/>
  <c r="I155" i="10"/>
  <c r="E155" i="10"/>
  <c r="I154" i="10"/>
  <c r="E154" i="10"/>
  <c r="E153" i="10"/>
  <c r="G153" i="10" s="1"/>
  <c r="I153" i="10" s="1"/>
  <c r="G152" i="10"/>
  <c r="I152" i="10" s="1"/>
  <c r="E152" i="10"/>
  <c r="G151" i="10"/>
  <c r="I151" i="10" s="1"/>
  <c r="E151" i="10"/>
  <c r="G150" i="10"/>
  <c r="I150" i="10" s="1"/>
  <c r="E150" i="10"/>
  <c r="I149" i="10"/>
  <c r="E149" i="10"/>
  <c r="I148" i="10"/>
  <c r="E148" i="10"/>
  <c r="I147" i="10"/>
  <c r="E147" i="10"/>
  <c r="E146" i="10"/>
  <c r="G146" i="10" s="1"/>
  <c r="I146" i="10" s="1"/>
  <c r="I145" i="10"/>
  <c r="E145" i="10"/>
  <c r="I144" i="10"/>
  <c r="E144" i="10"/>
  <c r="I143" i="10"/>
  <c r="E143" i="10"/>
  <c r="G142" i="10"/>
  <c r="I142" i="10" s="1"/>
  <c r="E142" i="10"/>
  <c r="I141" i="10"/>
  <c r="E141" i="10"/>
  <c r="I140" i="10"/>
  <c r="E140" i="10"/>
  <c r="I139" i="10"/>
  <c r="E139" i="10"/>
  <c r="I138" i="10"/>
  <c r="E138" i="10"/>
  <c r="G137" i="10"/>
  <c r="I137" i="10" s="1"/>
  <c r="E137" i="10"/>
  <c r="I136" i="10"/>
  <c r="E136" i="10"/>
  <c r="I135" i="10"/>
  <c r="E135" i="10"/>
  <c r="E134" i="10"/>
  <c r="G134" i="10" s="1"/>
  <c r="I134" i="10" s="1"/>
  <c r="I133" i="10"/>
  <c r="E133" i="10"/>
  <c r="I132" i="10"/>
  <c r="G131" i="10"/>
  <c r="I131" i="10" s="1"/>
  <c r="E131" i="10"/>
  <c r="I130" i="10"/>
  <c r="E130" i="10"/>
  <c r="E129" i="10"/>
  <c r="G129" i="10" s="1"/>
  <c r="I129" i="10" s="1"/>
  <c r="I128" i="10"/>
  <c r="E128" i="10"/>
  <c r="E127" i="10"/>
  <c r="G127" i="10" s="1"/>
  <c r="I127" i="10" s="1"/>
  <c r="I126" i="10"/>
  <c r="E126" i="10"/>
  <c r="E124" i="10"/>
  <c r="G124" i="10" s="1"/>
  <c r="I124" i="10" s="1"/>
  <c r="E123" i="10"/>
  <c r="G123" i="10" s="1"/>
  <c r="I123" i="10" s="1"/>
  <c r="E122" i="10"/>
  <c r="G122" i="10" s="1"/>
  <c r="I121" i="10"/>
  <c r="E121" i="10"/>
  <c r="E208" i="10" s="1"/>
  <c r="G208" i="10" l="1"/>
  <c r="I208" i="10" s="1"/>
  <c r="I122" i="10"/>
  <c r="I101" i="10" l="1"/>
  <c r="F102" i="10" l="1"/>
  <c r="C102" i="10"/>
  <c r="E15" i="10"/>
  <c r="I15" i="10" s="1"/>
  <c r="E16" i="10"/>
  <c r="G16" i="10" s="1"/>
  <c r="I16" i="10" s="1"/>
  <c r="E17" i="10"/>
  <c r="G17" i="10" s="1"/>
  <c r="I17" i="10" s="1"/>
  <c r="E18" i="10"/>
  <c r="G18" i="10" s="1"/>
  <c r="I18" i="10" s="1"/>
  <c r="E20" i="10"/>
  <c r="I20" i="10" s="1"/>
  <c r="E21" i="10"/>
  <c r="G21" i="10" s="1"/>
  <c r="I21" i="10" s="1"/>
  <c r="E22" i="10"/>
  <c r="I22" i="10" s="1"/>
  <c r="E23" i="10"/>
  <c r="G23" i="10" s="1"/>
  <c r="I23" i="10" s="1"/>
  <c r="E24" i="10"/>
  <c r="I24" i="10" s="1"/>
  <c r="E25" i="10"/>
  <c r="G25" i="10" s="1"/>
  <c r="I25" i="10" s="1"/>
  <c r="I26" i="10"/>
  <c r="E27" i="10"/>
  <c r="I27" i="10" s="1"/>
  <c r="E28" i="10"/>
  <c r="G28" i="10" s="1"/>
  <c r="I28" i="10" s="1"/>
  <c r="E29" i="10"/>
  <c r="I29" i="10" s="1"/>
  <c r="E30" i="10"/>
  <c r="I30" i="10" s="1"/>
  <c r="E31" i="10"/>
  <c r="G31" i="10" s="1"/>
  <c r="I31" i="10" s="1"/>
  <c r="E32" i="10"/>
  <c r="G32" i="10" s="1"/>
  <c r="I32" i="10" s="1"/>
  <c r="E33" i="10"/>
  <c r="I33" i="10" s="1"/>
  <c r="E34" i="10"/>
  <c r="I34" i="10" s="1"/>
  <c r="E35" i="10"/>
  <c r="I35" i="10" s="1"/>
  <c r="E36" i="10"/>
  <c r="G36" i="10" s="1"/>
  <c r="I36" i="10" s="1"/>
  <c r="E37" i="10"/>
  <c r="I37" i="10" s="1"/>
  <c r="E38" i="10"/>
  <c r="I38" i="10" s="1"/>
  <c r="E39" i="10"/>
  <c r="I39" i="10" s="1"/>
  <c r="E40" i="10"/>
  <c r="G40" i="10" s="1"/>
  <c r="I40" i="10" s="1"/>
  <c r="E41" i="10"/>
  <c r="I41" i="10" s="1"/>
  <c r="E42" i="10"/>
  <c r="I42" i="10" s="1"/>
  <c r="E43" i="10"/>
  <c r="I43" i="10" s="1"/>
  <c r="E44" i="10"/>
  <c r="G44" i="10" s="1"/>
  <c r="I44" i="10" s="1"/>
  <c r="E45" i="10"/>
  <c r="G45" i="10" s="1"/>
  <c r="I45" i="10" s="1"/>
  <c r="E46" i="10"/>
  <c r="G46" i="10" s="1"/>
  <c r="I46" i="10" s="1"/>
  <c r="E47" i="10"/>
  <c r="G47" i="10" s="1"/>
  <c r="I47" i="10" s="1"/>
  <c r="E48" i="10"/>
  <c r="I48" i="10" s="1"/>
  <c r="E49" i="10"/>
  <c r="I49" i="10" s="1"/>
  <c r="E50" i="10"/>
  <c r="I50" i="10" s="1"/>
  <c r="E51" i="10"/>
  <c r="I51" i="10" s="1"/>
  <c r="E52" i="10"/>
  <c r="G52" i="10" s="1"/>
  <c r="I52" i="10" s="1"/>
  <c r="E53" i="10"/>
  <c r="I53" i="10" s="1"/>
  <c r="E54" i="10"/>
  <c r="G54" i="10" s="1"/>
  <c r="I54" i="10" s="1"/>
  <c r="E55" i="10"/>
  <c r="I55" i="10" s="1"/>
  <c r="E56" i="10"/>
  <c r="G56" i="10" s="1"/>
  <c r="I56" i="10" s="1"/>
  <c r="E57" i="10"/>
  <c r="G57" i="10" s="1"/>
  <c r="I57" i="10" s="1"/>
  <c r="E58" i="10"/>
  <c r="G58" i="10" s="1"/>
  <c r="I58" i="10" s="1"/>
  <c r="E59" i="10"/>
  <c r="G59" i="10" s="1"/>
  <c r="I59" i="10" s="1"/>
  <c r="E60" i="10"/>
  <c r="I60" i="10" s="1"/>
  <c r="E61" i="10"/>
  <c r="G61" i="10" s="1"/>
  <c r="I61" i="10" s="1"/>
  <c r="E62" i="10"/>
  <c r="I62" i="10" s="1"/>
  <c r="E63" i="10"/>
  <c r="I63" i="10" s="1"/>
  <c r="E64" i="10"/>
  <c r="G64" i="10" s="1"/>
  <c r="I64" i="10" s="1"/>
  <c r="E65" i="10"/>
  <c r="G65" i="10" s="1"/>
  <c r="I65" i="10" s="1"/>
  <c r="E66" i="10"/>
  <c r="G66" i="10" s="1"/>
  <c r="I66" i="10" s="1"/>
  <c r="E67" i="10"/>
  <c r="I67" i="10" s="1"/>
  <c r="E68" i="10"/>
  <c r="I68" i="10" s="1"/>
  <c r="E69" i="10"/>
  <c r="I69" i="10" s="1"/>
  <c r="E70" i="10"/>
  <c r="I70" i="10" s="1"/>
  <c r="E71" i="10"/>
  <c r="I71" i="10" s="1"/>
  <c r="E72" i="10"/>
  <c r="I72" i="10" s="1"/>
  <c r="E73" i="10"/>
  <c r="G73" i="10" s="1"/>
  <c r="I73" i="10" s="1"/>
  <c r="E74" i="10"/>
  <c r="I74" i="10" s="1"/>
  <c r="E9" i="13" l="1"/>
  <c r="E68" i="11"/>
  <c r="E66" i="12"/>
  <c r="G66" i="12" s="1"/>
  <c r="I66" i="12" s="1"/>
  <c r="E62" i="12"/>
  <c r="E61" i="12"/>
  <c r="I66" i="13"/>
  <c r="E66" i="13"/>
  <c r="E15" i="12"/>
  <c r="E96" i="10"/>
  <c r="I96" i="10" s="1"/>
  <c r="E68" i="12"/>
  <c r="I68" i="12"/>
  <c r="G71" i="12"/>
  <c r="I71" i="12" s="1"/>
  <c r="G70" i="12"/>
  <c r="I70" i="12" s="1"/>
  <c r="G68" i="12"/>
  <c r="G67" i="12"/>
  <c r="I67" i="12" s="1"/>
  <c r="G62" i="12"/>
  <c r="I62" i="12" s="1"/>
  <c r="E71" i="12"/>
  <c r="E70" i="12"/>
  <c r="E69" i="12"/>
  <c r="G69" i="12" s="1"/>
  <c r="I69" i="12" s="1"/>
  <c r="E67" i="12"/>
  <c r="E65" i="12"/>
  <c r="G65" i="12" s="1"/>
  <c r="I65" i="12" s="1"/>
  <c r="E64" i="12"/>
  <c r="G64" i="12" s="1"/>
  <c r="I64" i="12" s="1"/>
  <c r="E63" i="12"/>
  <c r="G63" i="12" s="1"/>
  <c r="I63" i="12" s="1"/>
  <c r="G67" i="13"/>
  <c r="I67" i="13" s="1"/>
  <c r="E67" i="13"/>
  <c r="G66" i="13"/>
  <c r="E65" i="13"/>
  <c r="G65" i="13" s="1"/>
  <c r="I65" i="13" s="1"/>
  <c r="G64" i="13"/>
  <c r="I64" i="13" s="1"/>
  <c r="E64" i="13"/>
  <c r="E63" i="13"/>
  <c r="G63" i="13" s="1"/>
  <c r="I63" i="13" s="1"/>
  <c r="E62" i="13"/>
  <c r="G62" i="13" s="1"/>
  <c r="I62" i="13" s="1"/>
  <c r="E61" i="13"/>
  <c r="G61" i="13" s="1"/>
  <c r="I61" i="13" s="1"/>
  <c r="E60" i="13"/>
  <c r="G60" i="13" s="1"/>
  <c r="I60" i="13" s="1"/>
  <c r="E59" i="13"/>
  <c r="G59" i="13" s="1"/>
  <c r="I59" i="13" s="1"/>
  <c r="E58" i="13"/>
  <c r="G58" i="13" s="1"/>
  <c r="I58" i="13" s="1"/>
  <c r="E57" i="13"/>
  <c r="G57" i="13" s="1"/>
  <c r="I57" i="13" s="1"/>
  <c r="E56" i="13"/>
  <c r="G56" i="13" s="1"/>
  <c r="I56" i="13" s="1"/>
  <c r="G55" i="13"/>
  <c r="I55" i="13" s="1"/>
  <c r="E55" i="13"/>
  <c r="E54" i="13"/>
  <c r="G54" i="13" s="1"/>
  <c r="I54" i="13" s="1"/>
  <c r="E53" i="13"/>
  <c r="G53" i="13" s="1"/>
  <c r="I53" i="13" s="1"/>
  <c r="E52" i="13"/>
  <c r="G52" i="13" s="1"/>
  <c r="I52" i="13" s="1"/>
  <c r="E51" i="13"/>
  <c r="G51" i="13" s="1"/>
  <c r="I51" i="13" s="1"/>
  <c r="E50" i="13"/>
  <c r="G50" i="13" s="1"/>
  <c r="I50" i="13" s="1"/>
  <c r="E49" i="13"/>
  <c r="G49" i="13" s="1"/>
  <c r="I49" i="13" s="1"/>
  <c r="E48" i="13"/>
  <c r="G48" i="13" s="1"/>
  <c r="I48" i="13" s="1"/>
  <c r="E47" i="13"/>
  <c r="G47" i="13" s="1"/>
  <c r="I47" i="13" s="1"/>
  <c r="E46" i="13"/>
  <c r="G46" i="13" s="1"/>
  <c r="I46" i="13" s="1"/>
  <c r="E45" i="13"/>
  <c r="G45" i="13" s="1"/>
  <c r="I45" i="13" s="1"/>
  <c r="G44" i="13"/>
  <c r="I44" i="13" s="1"/>
  <c r="E44" i="13"/>
  <c r="E43" i="13"/>
  <c r="G43" i="13" s="1"/>
  <c r="I43" i="13" s="1"/>
  <c r="E42" i="13"/>
  <c r="G42" i="13" s="1"/>
  <c r="I42" i="13" s="1"/>
  <c r="E41" i="13"/>
  <c r="G41" i="13" s="1"/>
  <c r="I41" i="13" s="1"/>
  <c r="E40" i="13"/>
  <c r="G40" i="13" s="1"/>
  <c r="I40" i="13" s="1"/>
  <c r="E39" i="13"/>
  <c r="G39" i="13" s="1"/>
  <c r="I39" i="13" s="1"/>
  <c r="E38" i="13"/>
  <c r="G38" i="13" s="1"/>
  <c r="I38" i="13" s="1"/>
  <c r="E37" i="13"/>
  <c r="G37" i="13" s="1"/>
  <c r="I37" i="13" s="1"/>
  <c r="E36" i="13"/>
  <c r="G36" i="13" s="1"/>
  <c r="I36" i="13" s="1"/>
  <c r="G35" i="13"/>
  <c r="I35" i="13" s="1"/>
  <c r="E35" i="13"/>
  <c r="E34" i="13"/>
  <c r="G34" i="13" s="1"/>
  <c r="I34" i="13" s="1"/>
  <c r="E33" i="13"/>
  <c r="G33" i="13" s="1"/>
  <c r="I33" i="13" s="1"/>
  <c r="E32" i="13"/>
  <c r="G32" i="13" s="1"/>
  <c r="I32" i="13" s="1"/>
  <c r="E31" i="13"/>
  <c r="G31" i="13" s="1"/>
  <c r="I31" i="13" s="1"/>
  <c r="E30" i="13"/>
  <c r="G30" i="13" s="1"/>
  <c r="I30" i="13" s="1"/>
  <c r="E29" i="13"/>
  <c r="G29" i="13" s="1"/>
  <c r="I29" i="13" s="1"/>
  <c r="E28" i="13"/>
  <c r="G28" i="13" s="1"/>
  <c r="I28" i="13" s="1"/>
  <c r="E27" i="13"/>
  <c r="G27" i="13" s="1"/>
  <c r="I27" i="13" s="1"/>
  <c r="E26" i="13"/>
  <c r="G26" i="13" s="1"/>
  <c r="I26" i="13" s="1"/>
  <c r="E25" i="13"/>
  <c r="G25" i="13" s="1"/>
  <c r="I25" i="13" s="1"/>
  <c r="E24" i="13"/>
  <c r="G24" i="13" s="1"/>
  <c r="I24" i="13" s="1"/>
  <c r="E23" i="13"/>
  <c r="G23" i="13" s="1"/>
  <c r="I23" i="13" s="1"/>
  <c r="E22" i="13"/>
  <c r="G22" i="13" s="1"/>
  <c r="I22" i="13" s="1"/>
  <c r="E21" i="13"/>
  <c r="G21" i="13" s="1"/>
  <c r="I21" i="13" s="1"/>
  <c r="E20" i="13"/>
  <c r="E19" i="13"/>
  <c r="G19" i="13" s="1"/>
  <c r="I19" i="13" s="1"/>
  <c r="E18" i="13"/>
  <c r="G18" i="13" s="1"/>
  <c r="I18" i="13" s="1"/>
  <c r="E17" i="13"/>
  <c r="G17" i="13" s="1"/>
  <c r="I17" i="13" s="1"/>
  <c r="E16" i="13"/>
  <c r="G16" i="13" s="1"/>
  <c r="I16" i="13" s="1"/>
  <c r="G15" i="13"/>
  <c r="I15" i="13" s="1"/>
  <c r="E15" i="13"/>
  <c r="E14" i="13"/>
  <c r="G14" i="13" s="1"/>
  <c r="I14" i="13" s="1"/>
  <c r="E13" i="13"/>
  <c r="G13" i="13" s="1"/>
  <c r="I13" i="13" s="1"/>
  <c r="G12" i="13"/>
  <c r="I12" i="13" s="1"/>
  <c r="E12" i="13"/>
  <c r="E11" i="13"/>
  <c r="G11" i="13" s="1"/>
  <c r="I11" i="13" s="1"/>
  <c r="E10" i="13"/>
  <c r="G10" i="13" s="1"/>
  <c r="I10" i="13" s="1"/>
  <c r="G9" i="13"/>
  <c r="I9" i="13" s="1"/>
  <c r="E8" i="13"/>
  <c r="G8" i="13" s="1"/>
  <c r="I8" i="13" s="1"/>
  <c r="E7" i="13"/>
  <c r="G7" i="13" s="1"/>
  <c r="I7" i="13" s="1"/>
  <c r="I62" i="11"/>
  <c r="I46" i="11"/>
  <c r="I38" i="11"/>
  <c r="I30" i="11"/>
  <c r="I22" i="11"/>
  <c r="I14" i="11"/>
  <c r="G68" i="11"/>
  <c r="I68" i="11" s="1"/>
  <c r="G67" i="11"/>
  <c r="I67" i="11" s="1"/>
  <c r="G62" i="11"/>
  <c r="G61" i="11"/>
  <c r="I61" i="11" s="1"/>
  <c r="G59" i="11"/>
  <c r="I59" i="11" s="1"/>
  <c r="G54" i="11"/>
  <c r="I54" i="11" s="1"/>
  <c r="G53" i="11"/>
  <c r="I53" i="11" s="1"/>
  <c r="G51" i="11"/>
  <c r="I51" i="11" s="1"/>
  <c r="G46" i="11"/>
  <c r="G45" i="11"/>
  <c r="I45" i="11" s="1"/>
  <c r="G43" i="11"/>
  <c r="I43" i="11" s="1"/>
  <c r="G38" i="11"/>
  <c r="G37" i="11"/>
  <c r="I37" i="11" s="1"/>
  <c r="G35" i="11"/>
  <c r="I35" i="11" s="1"/>
  <c r="G30" i="11"/>
  <c r="G29" i="11"/>
  <c r="I29" i="11" s="1"/>
  <c r="G27" i="11"/>
  <c r="I27" i="11" s="1"/>
  <c r="G22" i="11"/>
  <c r="G21" i="11"/>
  <c r="I21" i="11" s="1"/>
  <c r="G19" i="11"/>
  <c r="I19" i="11" s="1"/>
  <c r="G14" i="11"/>
  <c r="G13" i="11"/>
  <c r="I13" i="11" s="1"/>
  <c r="G11" i="11"/>
  <c r="I11" i="11" s="1"/>
  <c r="E67" i="11"/>
  <c r="E66" i="11"/>
  <c r="G66" i="11" s="1"/>
  <c r="I66" i="11" s="1"/>
  <c r="E65" i="11"/>
  <c r="G65" i="11" s="1"/>
  <c r="I65" i="11" s="1"/>
  <c r="E64" i="11"/>
  <c r="G64" i="11" s="1"/>
  <c r="I64" i="11" s="1"/>
  <c r="E63" i="11"/>
  <c r="G63" i="11" s="1"/>
  <c r="I63" i="11" s="1"/>
  <c r="E62" i="11"/>
  <c r="E61" i="11"/>
  <c r="E60" i="11"/>
  <c r="G60" i="11" s="1"/>
  <c r="I60" i="11" s="1"/>
  <c r="E59" i="11"/>
  <c r="E58" i="11"/>
  <c r="G58" i="11" s="1"/>
  <c r="I58" i="11" s="1"/>
  <c r="E57" i="11"/>
  <c r="G57" i="11" s="1"/>
  <c r="I57" i="11" s="1"/>
  <c r="E56" i="11"/>
  <c r="G56" i="11" s="1"/>
  <c r="I56" i="11" s="1"/>
  <c r="E55" i="11"/>
  <c r="G55" i="11" s="1"/>
  <c r="I55" i="11" s="1"/>
  <c r="E54" i="11"/>
  <c r="E53" i="11"/>
  <c r="E52" i="11"/>
  <c r="G52" i="11" s="1"/>
  <c r="I52" i="11" s="1"/>
  <c r="E51" i="11"/>
  <c r="E50" i="11"/>
  <c r="G50" i="11" s="1"/>
  <c r="I50" i="11" s="1"/>
  <c r="E49" i="11"/>
  <c r="G49" i="11" s="1"/>
  <c r="I49" i="11" s="1"/>
  <c r="E48" i="11"/>
  <c r="G48" i="11" s="1"/>
  <c r="I48" i="11" s="1"/>
  <c r="E47" i="11"/>
  <c r="G47" i="11" s="1"/>
  <c r="I47" i="11" s="1"/>
  <c r="E46" i="11"/>
  <c r="E45" i="11"/>
  <c r="E44" i="11"/>
  <c r="G44" i="11" s="1"/>
  <c r="I44" i="11" s="1"/>
  <c r="E43" i="11"/>
  <c r="E42" i="11"/>
  <c r="G42" i="11" s="1"/>
  <c r="I42" i="11" s="1"/>
  <c r="E41" i="11"/>
  <c r="G41" i="11" s="1"/>
  <c r="I41" i="11" s="1"/>
  <c r="E40" i="11"/>
  <c r="G40" i="11" s="1"/>
  <c r="I40" i="11" s="1"/>
  <c r="E39" i="11"/>
  <c r="G39" i="11" s="1"/>
  <c r="I39" i="11" s="1"/>
  <c r="E38" i="11"/>
  <c r="E37" i="11"/>
  <c r="E36" i="11"/>
  <c r="G36" i="11" s="1"/>
  <c r="I36" i="11" s="1"/>
  <c r="E35" i="11"/>
  <c r="E34" i="11"/>
  <c r="G34" i="11" s="1"/>
  <c r="I34" i="11" s="1"/>
  <c r="E33" i="11"/>
  <c r="G33" i="11" s="1"/>
  <c r="I33" i="11" s="1"/>
  <c r="E32" i="11"/>
  <c r="G32" i="11" s="1"/>
  <c r="I32" i="11" s="1"/>
  <c r="E31" i="11"/>
  <c r="G31" i="11" s="1"/>
  <c r="I31" i="11" s="1"/>
  <c r="E30" i="11"/>
  <c r="E29" i="11"/>
  <c r="E28" i="11"/>
  <c r="G28" i="11" s="1"/>
  <c r="I28" i="11" s="1"/>
  <c r="E27" i="11"/>
  <c r="E26" i="11"/>
  <c r="G26" i="11" s="1"/>
  <c r="I26" i="11" s="1"/>
  <c r="E25" i="11"/>
  <c r="G25" i="11" s="1"/>
  <c r="I25" i="11" s="1"/>
  <c r="E24" i="11"/>
  <c r="G24" i="11" s="1"/>
  <c r="E23" i="11"/>
  <c r="G23" i="11" s="1"/>
  <c r="I23" i="11" s="1"/>
  <c r="E22" i="11"/>
  <c r="E21" i="11"/>
  <c r="E69" i="11" s="1"/>
  <c r="E20" i="11"/>
  <c r="G20" i="11" s="1"/>
  <c r="I20" i="11" s="1"/>
  <c r="E19" i="11"/>
  <c r="E18" i="11"/>
  <c r="G18" i="11" s="1"/>
  <c r="I18" i="11" s="1"/>
  <c r="E17" i="11"/>
  <c r="G17" i="11" s="1"/>
  <c r="I17" i="11" s="1"/>
  <c r="E16" i="11"/>
  <c r="G16" i="11" s="1"/>
  <c r="I16" i="11" s="1"/>
  <c r="E15" i="11"/>
  <c r="G15" i="11" s="1"/>
  <c r="I15" i="11" s="1"/>
  <c r="E14" i="11"/>
  <c r="E13" i="11"/>
  <c r="E12" i="11"/>
  <c r="G12" i="11" s="1"/>
  <c r="I12" i="11" s="1"/>
  <c r="E11" i="11"/>
  <c r="E10" i="11"/>
  <c r="G10" i="11" s="1"/>
  <c r="I10" i="11" s="1"/>
  <c r="E9" i="11"/>
  <c r="G9" i="11" s="1"/>
  <c r="I9" i="11" s="1"/>
  <c r="E8" i="11"/>
  <c r="G8" i="11" s="1"/>
  <c r="I8" i="11" s="1"/>
  <c r="G61" i="12"/>
  <c r="I61" i="12" s="1"/>
  <c r="E58" i="12"/>
  <c r="G58" i="12" s="1"/>
  <c r="I58" i="12" s="1"/>
  <c r="E60" i="12"/>
  <c r="G60" i="12" s="1"/>
  <c r="I60" i="12" s="1"/>
  <c r="E59" i="12"/>
  <c r="G59" i="12" s="1"/>
  <c r="I59" i="12" s="1"/>
  <c r="E57" i="12"/>
  <c r="G57" i="12" s="1"/>
  <c r="I57" i="12" s="1"/>
  <c r="E56" i="12"/>
  <c r="G56" i="12" s="1"/>
  <c r="I56" i="12" s="1"/>
  <c r="E55" i="12"/>
  <c r="G55" i="12" s="1"/>
  <c r="I55" i="12" s="1"/>
  <c r="E54" i="12"/>
  <c r="G54" i="12" s="1"/>
  <c r="I54" i="12" s="1"/>
  <c r="E53" i="12"/>
  <c r="G53" i="12" s="1"/>
  <c r="I53" i="12" s="1"/>
  <c r="E52" i="12"/>
  <c r="G52" i="12" s="1"/>
  <c r="I52" i="12" s="1"/>
  <c r="E51" i="12"/>
  <c r="G51" i="12" s="1"/>
  <c r="I51" i="12" s="1"/>
  <c r="E50" i="12"/>
  <c r="G50" i="12" s="1"/>
  <c r="I50" i="12" s="1"/>
  <c r="E49" i="12"/>
  <c r="G49" i="12" s="1"/>
  <c r="I49" i="12" s="1"/>
  <c r="E48" i="12"/>
  <c r="G48" i="12" s="1"/>
  <c r="I48" i="12" s="1"/>
  <c r="E47" i="12"/>
  <c r="G47" i="12" s="1"/>
  <c r="I47" i="12" s="1"/>
  <c r="E46" i="12"/>
  <c r="G46" i="12" s="1"/>
  <c r="I46" i="12" s="1"/>
  <c r="E45" i="12"/>
  <c r="G45" i="12" s="1"/>
  <c r="I45" i="12" s="1"/>
  <c r="E44" i="12"/>
  <c r="G44" i="12" s="1"/>
  <c r="I44" i="12" s="1"/>
  <c r="E43" i="12"/>
  <c r="G43" i="12" s="1"/>
  <c r="I43" i="12" s="1"/>
  <c r="E42" i="12"/>
  <c r="G42" i="12" s="1"/>
  <c r="I42" i="12" s="1"/>
  <c r="E41" i="12"/>
  <c r="G41" i="12" s="1"/>
  <c r="I41" i="12" s="1"/>
  <c r="E40" i="12"/>
  <c r="G40" i="12" s="1"/>
  <c r="I40" i="12" s="1"/>
  <c r="E39" i="12"/>
  <c r="G39" i="12" s="1"/>
  <c r="I39" i="12" s="1"/>
  <c r="E38" i="12"/>
  <c r="G38" i="12" s="1"/>
  <c r="I38" i="12" s="1"/>
  <c r="E37" i="12"/>
  <c r="G37" i="12" s="1"/>
  <c r="I37" i="12" s="1"/>
  <c r="E36" i="12"/>
  <c r="G36" i="12" s="1"/>
  <c r="I36" i="12" s="1"/>
  <c r="E35" i="12"/>
  <c r="G35" i="12" s="1"/>
  <c r="I35" i="12" s="1"/>
  <c r="E34" i="12"/>
  <c r="G34" i="12" s="1"/>
  <c r="I34" i="12" s="1"/>
  <c r="E33" i="12"/>
  <c r="G33" i="12" s="1"/>
  <c r="I33" i="12" s="1"/>
  <c r="E32" i="12"/>
  <c r="G32" i="12" s="1"/>
  <c r="I32" i="12" s="1"/>
  <c r="E31" i="12"/>
  <c r="G31" i="12" s="1"/>
  <c r="I31" i="12" s="1"/>
  <c r="E30" i="12"/>
  <c r="G30" i="12" s="1"/>
  <c r="I30" i="12" s="1"/>
  <c r="E29" i="12"/>
  <c r="G29" i="12" s="1"/>
  <c r="I29" i="12" s="1"/>
  <c r="E28" i="12"/>
  <c r="G28" i="12" s="1"/>
  <c r="I28" i="12" s="1"/>
  <c r="E27" i="12"/>
  <c r="G27" i="12" s="1"/>
  <c r="I27" i="12" s="1"/>
  <c r="E26" i="12"/>
  <c r="G26" i="12" s="1"/>
  <c r="I26" i="12" s="1"/>
  <c r="E25" i="12"/>
  <c r="G25" i="12" s="1"/>
  <c r="I25" i="12" s="1"/>
  <c r="E24" i="12"/>
  <c r="G24" i="12" s="1"/>
  <c r="I24" i="12" s="1"/>
  <c r="E23" i="12"/>
  <c r="G23" i="12" s="1"/>
  <c r="I23" i="12" s="1"/>
  <c r="E22" i="12"/>
  <c r="G22" i="12" s="1"/>
  <c r="I22" i="12" s="1"/>
  <c r="E21" i="12"/>
  <c r="G21" i="12" s="1"/>
  <c r="I21" i="12" s="1"/>
  <c r="E20" i="12"/>
  <c r="G20" i="12" s="1"/>
  <c r="I20" i="12" s="1"/>
  <c r="E19" i="12"/>
  <c r="G19" i="12" s="1"/>
  <c r="I19" i="12" s="1"/>
  <c r="E18" i="12"/>
  <c r="G18" i="12" s="1"/>
  <c r="I18" i="12" s="1"/>
  <c r="E17" i="12"/>
  <c r="G17" i="12" s="1"/>
  <c r="I17" i="12" s="1"/>
  <c r="E16" i="12"/>
  <c r="G16" i="12" s="1"/>
  <c r="I16" i="12" s="1"/>
  <c r="G15" i="12"/>
  <c r="I15" i="12" s="1"/>
  <c r="E14" i="12"/>
  <c r="H102" i="10"/>
  <c r="D102" i="10"/>
  <c r="E75" i="10"/>
  <c r="I75" i="10" s="1"/>
  <c r="E76" i="10"/>
  <c r="E77" i="10"/>
  <c r="I77" i="10" s="1"/>
  <c r="E78" i="10"/>
  <c r="I78" i="10" s="1"/>
  <c r="E79" i="10"/>
  <c r="I79" i="10" s="1"/>
  <c r="E80" i="10"/>
  <c r="I80" i="10" s="1"/>
  <c r="E81" i="10"/>
  <c r="I81" i="10" s="1"/>
  <c r="E82" i="10"/>
  <c r="I82" i="10" s="1"/>
  <c r="E83" i="10"/>
  <c r="G83" i="10" s="1"/>
  <c r="I83" i="10" s="1"/>
  <c r="E84" i="10"/>
  <c r="G84" i="10" s="1"/>
  <c r="I84" i="10" s="1"/>
  <c r="E85" i="10"/>
  <c r="I85" i="10" s="1"/>
  <c r="E86" i="10"/>
  <c r="I86" i="10" s="1"/>
  <c r="G87" i="10"/>
  <c r="I87" i="10" s="1"/>
  <c r="E88" i="10"/>
  <c r="G88" i="10" s="1"/>
  <c r="I88" i="10" s="1"/>
  <c r="E89" i="10"/>
  <c r="G89" i="10" s="1"/>
  <c r="I89" i="10" s="1"/>
  <c r="E90" i="10"/>
  <c r="G90" i="10" s="1"/>
  <c r="I90" i="10" s="1"/>
  <c r="E91" i="10"/>
  <c r="I91" i="10" s="1"/>
  <c r="E92" i="10"/>
  <c r="I92" i="10" s="1"/>
  <c r="E93" i="10"/>
  <c r="G93" i="10" s="1"/>
  <c r="I93" i="10" s="1"/>
  <c r="E94" i="10"/>
  <c r="I94" i="10" s="1"/>
  <c r="E95" i="10"/>
  <c r="I95" i="10" s="1"/>
  <c r="E97" i="10"/>
  <c r="I97" i="10" s="1"/>
  <c r="E98" i="10"/>
  <c r="I98" i="10" s="1"/>
  <c r="E99" i="10"/>
  <c r="I99" i="10" s="1"/>
  <c r="E100" i="10"/>
  <c r="G100" i="10" s="1"/>
  <c r="I100" i="10" s="1"/>
  <c r="G69" i="11" l="1"/>
  <c r="I24" i="11"/>
  <c r="I69" i="11" s="1"/>
  <c r="E68" i="13"/>
  <c r="G20" i="13"/>
  <c r="I76" i="10"/>
  <c r="E72" i="12"/>
  <c r="G14" i="12"/>
  <c r="I14" i="12" s="1"/>
  <c r="E102" i="10"/>
  <c r="G68" i="13" l="1"/>
  <c r="I20" i="13"/>
  <c r="I68" i="13" s="1"/>
  <c r="G72" i="12"/>
  <c r="I72" i="12"/>
  <c r="G102" i="10"/>
  <c r="I102" i="10" s="1"/>
</calcChain>
</file>

<file path=xl/sharedStrings.xml><?xml version="1.0" encoding="utf-8"?>
<sst xmlns="http://schemas.openxmlformats.org/spreadsheetml/2006/main" count="922" uniqueCount="289">
  <si>
    <t>JUNIO</t>
  </si>
  <si>
    <t>DIRECTOR</t>
  </si>
  <si>
    <t>Administradora</t>
  </si>
  <si>
    <t xml:space="preserve">       SERVICIO NACIONAL DE SALUD</t>
  </si>
  <si>
    <t>ALMACEN:</t>
  </si>
  <si>
    <t xml:space="preserve"> MEDICAMENTOS</t>
  </si>
  <si>
    <t>AREA DE SALUD:</t>
  </si>
  <si>
    <t>MES:</t>
  </si>
  <si>
    <t xml:space="preserve">AÑO:  </t>
  </si>
  <si>
    <t xml:space="preserve">ARTICULO                                                                         </t>
  </si>
  <si>
    <t>UNIDAD</t>
  </si>
  <si>
    <t xml:space="preserve">EXISTENCIA ANTERIOR      </t>
  </si>
  <si>
    <t xml:space="preserve">ENTRADA                                                                                                   </t>
  </si>
  <si>
    <t xml:space="preserve">EXISTENCIA   FINAL         </t>
  </si>
  <si>
    <t>VALOR UNITARIO</t>
  </si>
  <si>
    <t>-1-</t>
  </si>
  <si>
    <t>-3-</t>
  </si>
  <si>
    <t>-4-</t>
  </si>
  <si>
    <t>-5-</t>
  </si>
  <si>
    <t>-6-</t>
  </si>
  <si>
    <t>-7-</t>
  </si>
  <si>
    <t>-8-</t>
  </si>
  <si>
    <t>Galon</t>
  </si>
  <si>
    <t>Rollo</t>
  </si>
  <si>
    <t>Unidad</t>
  </si>
  <si>
    <t>Caja</t>
  </si>
  <si>
    <t>Total</t>
  </si>
  <si>
    <t xml:space="preserve">                      ENC. ALMACEN</t>
  </si>
  <si>
    <t>REGION VALDESIA 1</t>
  </si>
  <si>
    <t>Aceite Crisol</t>
  </si>
  <si>
    <t>Galón Jumbo</t>
  </si>
  <si>
    <t>Aceite Oliva</t>
  </si>
  <si>
    <t>Lata/Botella</t>
  </si>
  <si>
    <t>Agua Planeta Azul</t>
  </si>
  <si>
    <t>Botella  16 onzas</t>
  </si>
  <si>
    <t>Ajo</t>
  </si>
  <si>
    <t>Lib.</t>
  </si>
  <si>
    <t>Arroz Copa Extra</t>
  </si>
  <si>
    <t>Saco 125 lib.</t>
  </si>
  <si>
    <t>Azúcar crema</t>
  </si>
  <si>
    <t>Paq.5 Lib.</t>
  </si>
  <si>
    <t>Bacalao Noruego</t>
  </si>
  <si>
    <t>Bandeja (peq.) 4/125</t>
  </si>
  <si>
    <t>Fardo 500</t>
  </si>
  <si>
    <t>Bandeja suelta con division</t>
  </si>
  <si>
    <t>Fardo 200</t>
  </si>
  <si>
    <t>Café santo domingo</t>
  </si>
  <si>
    <t>Libra</t>
  </si>
  <si>
    <t>Carne molida</t>
  </si>
  <si>
    <t>Cebolla</t>
  </si>
  <si>
    <t>Chuleta con ahumada</t>
  </si>
  <si>
    <t>Clavo dulce</t>
  </si>
  <si>
    <t>Cucharas Plásticas</t>
  </si>
  <si>
    <t>Paquete 25 und</t>
  </si>
  <si>
    <t>Doña Gallina</t>
  </si>
  <si>
    <t>Caja 72</t>
  </si>
  <si>
    <t>Doña Gallina Tomate</t>
  </si>
  <si>
    <t>Caja 48</t>
  </si>
  <si>
    <t>Fosforos</t>
  </si>
  <si>
    <t>Fundas Plásticas negras 50/1</t>
  </si>
  <si>
    <t>Fundas Plásticas #1 80/1</t>
  </si>
  <si>
    <t>Fundas Plásticas #2 60/1</t>
  </si>
  <si>
    <t>Fundas Plásticas #6 30/1</t>
  </si>
  <si>
    <t>Galletas Viva</t>
  </si>
  <si>
    <t>Caja 20</t>
  </si>
  <si>
    <t>Gandules con Coco Famosa</t>
  </si>
  <si>
    <t>Lata</t>
  </si>
  <si>
    <t>Gandules secos</t>
  </si>
  <si>
    <t xml:space="preserve">Gatorade </t>
  </si>
  <si>
    <t xml:space="preserve">Unidad 600ml </t>
  </si>
  <si>
    <t>Habichuelas Negras</t>
  </si>
  <si>
    <t xml:space="preserve"> Libra</t>
  </si>
  <si>
    <t>Habichuelas Pintas</t>
  </si>
  <si>
    <t>Habichuelas Rojas</t>
  </si>
  <si>
    <t>Habichuelas Yácomelo</t>
  </si>
  <si>
    <t>Huevo</t>
  </si>
  <si>
    <t>Cartón 30 und</t>
  </si>
  <si>
    <t>Jabón Bolazul 5/1</t>
  </si>
  <si>
    <t>Jugos Santal</t>
  </si>
  <si>
    <t>Litro</t>
  </si>
  <si>
    <t>Leche Carnation</t>
  </si>
  <si>
    <t>Leche de Coco</t>
  </si>
  <si>
    <t>Longaniza fina</t>
  </si>
  <si>
    <t>Maiz dulce</t>
  </si>
  <si>
    <t>Malagueta</t>
  </si>
  <si>
    <t>Mantequilla Manicera</t>
  </si>
  <si>
    <t>5 Lib.</t>
  </si>
  <si>
    <t>Papel aluminio 75FT</t>
  </si>
  <si>
    <t>Papel toalla de 3M</t>
  </si>
  <si>
    <t>Pasta tomate famosa</t>
  </si>
  <si>
    <t>Sobres</t>
  </si>
  <si>
    <t>Queso Amarillo</t>
  </si>
  <si>
    <t>Libras</t>
  </si>
  <si>
    <t>Queso blanco</t>
  </si>
  <si>
    <t>Refresco</t>
  </si>
  <si>
    <t>2.6 Litros</t>
  </si>
  <si>
    <t>Sal Premium  refinada</t>
  </si>
  <si>
    <t>Frasco   5 Lb</t>
  </si>
  <si>
    <t>Salami</t>
  </si>
  <si>
    <t>Salsa china</t>
  </si>
  <si>
    <t>Potes</t>
  </si>
  <si>
    <t>Sazon completo</t>
  </si>
  <si>
    <t>Sazon ranchero</t>
  </si>
  <si>
    <t>Servilletas Domino</t>
  </si>
  <si>
    <t>Faldo de 500 und</t>
  </si>
  <si>
    <t>Tapas Higiénicas No. 4</t>
  </si>
  <si>
    <t>Paquete 50 und</t>
  </si>
  <si>
    <t>Tenedores plasticos</t>
  </si>
  <si>
    <t>Paquete</t>
  </si>
  <si>
    <t>Tuna Cherry</t>
  </si>
  <si>
    <t>Lata 5 oz</t>
  </si>
  <si>
    <t>Vasos Higiénicos No. 3</t>
  </si>
  <si>
    <t>Vasos Higiénicos No. 4</t>
  </si>
  <si>
    <t>Vasos Higiénicos No. 5</t>
  </si>
  <si>
    <t>Vasos Higiénicos No.7</t>
  </si>
  <si>
    <t>Vinagre Baldom</t>
  </si>
  <si>
    <t>Vinagre Blanco</t>
  </si>
  <si>
    <t>Director</t>
  </si>
  <si>
    <t xml:space="preserve"> Despensa</t>
  </si>
  <si>
    <t>REGION VALDESIA I</t>
  </si>
  <si>
    <t>Resma</t>
  </si>
  <si>
    <t>Block</t>
  </si>
  <si>
    <t>Marcador negro premanente</t>
  </si>
  <si>
    <t>Marcador azul premanente</t>
  </si>
  <si>
    <t>Marcador rojo premanente</t>
  </si>
  <si>
    <t>Mascotas 200 paginas</t>
  </si>
  <si>
    <t>Papel para calculadora</t>
  </si>
  <si>
    <t>Pos it 3x3 de 5/1</t>
  </si>
  <si>
    <t>Protector de hojas</t>
  </si>
  <si>
    <t>Resaltador verde</t>
  </si>
  <si>
    <t>Resaltador amarillo</t>
  </si>
  <si>
    <t>Sobres manilas  11x18cm tipo pago</t>
  </si>
  <si>
    <t>Sobres manilas  18.5x11</t>
  </si>
  <si>
    <t>Sobres manilas  6.5x9.5</t>
  </si>
  <si>
    <t>Sobres manilas  14x17</t>
  </si>
  <si>
    <t>Tinta gotero azul</t>
  </si>
  <si>
    <t>Tinta EPSON negra</t>
  </si>
  <si>
    <t>Tinta EPSON magenta</t>
  </si>
  <si>
    <t>Encargada de Suministro</t>
  </si>
  <si>
    <t>HOSPITAL MUNIC</t>
  </si>
  <si>
    <t>EXISTENCIA TOTAL</t>
  </si>
  <si>
    <t xml:space="preserve">TOTAL CONSUMIDOS </t>
  </si>
  <si>
    <t>VALOR TOTAL</t>
  </si>
  <si>
    <t>ENERO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</si>
  <si>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</si>
  <si>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</si>
  <si>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</si>
  <si>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</si>
  <si>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</si>
  <si>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</si>
  <si>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</si>
  <si>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</si>
  <si>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</si>
  <si>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</si>
  <si>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HOSPITAL MUNICIPAL</t>
  </si>
  <si>
    <t>RNC-</t>
  </si>
  <si>
    <t xml:space="preserve">      ADMINISTRADOR          </t>
  </si>
  <si>
    <t>Administrador</t>
  </si>
  <si>
    <t xml:space="preserve">HOSPITAL </t>
  </si>
  <si>
    <t>INVENTARIO DE ALMACEN DE INSUMOS Y ARTICULOS DE LIMPIEZA</t>
  </si>
  <si>
    <t>Cloro</t>
  </si>
  <si>
    <t>Desinfectante liquido (mistolin)</t>
  </si>
  <si>
    <t>Jabon Liquido Cuaba</t>
  </si>
  <si>
    <t>Detergente en polvo (ace)</t>
  </si>
  <si>
    <t>Saco</t>
  </si>
  <si>
    <t>Fardo</t>
  </si>
  <si>
    <t>Papel Higienico 24/1</t>
  </si>
  <si>
    <t>Papel Toalla 12/1</t>
  </si>
  <si>
    <t>Jabon Limpiol</t>
  </si>
  <si>
    <t xml:space="preserve">Brillo verde </t>
  </si>
  <si>
    <t>Brillo Gordo</t>
  </si>
  <si>
    <t>Cera para Pisos</t>
  </si>
  <si>
    <t>Guantes latex</t>
  </si>
  <si>
    <t>Guantes latex negro</t>
  </si>
  <si>
    <t>Suape</t>
  </si>
  <si>
    <t>Escoba</t>
  </si>
  <si>
    <t>Descalin</t>
  </si>
  <si>
    <t>Cepillo</t>
  </si>
  <si>
    <t>Escobillon</t>
  </si>
  <si>
    <t>Cubetas</t>
  </si>
  <si>
    <t>Toalla Microfibra</t>
  </si>
  <si>
    <t>unidad</t>
  </si>
  <si>
    <t>Tanque</t>
  </si>
  <si>
    <t>Talonario (Recetarios) 15/1</t>
  </si>
  <si>
    <t>IMPRESOS</t>
  </si>
  <si>
    <t>Libros de caja chica</t>
  </si>
  <si>
    <t>Libros banco VS</t>
  </si>
  <si>
    <t>Libros Bancos Fr</t>
  </si>
  <si>
    <t>Libros de Emergencias</t>
  </si>
  <si>
    <t>INVENTARIO DE DESPENSA</t>
  </si>
  <si>
    <t>Inventario Almacén de Material Gastables (Suministros)</t>
  </si>
  <si>
    <t xml:space="preserve">INVENTARIO ALMACEN DE MEDICAMENTOS </t>
  </si>
  <si>
    <t>Acetaminofen Supocitorio</t>
  </si>
  <si>
    <t>ACETAMINOFEN TAB</t>
  </si>
  <si>
    <t>paracetamol frasco neumol</t>
  </si>
  <si>
    <t xml:space="preserve">ACETAMINIFEN GOTAS </t>
  </si>
  <si>
    <t>Acetaminofen jarabe</t>
  </si>
  <si>
    <t>Acido Acetilsalicilico comprimido 81mg</t>
  </si>
  <si>
    <t>Anchafibrin ampolla</t>
  </si>
  <si>
    <t>Acido Ascorbico 5 ml. Ampolla</t>
  </si>
  <si>
    <t>Adrenalina de 1 mg. Ampolla</t>
  </si>
  <si>
    <t>Agua Destilada 10ml</t>
  </si>
  <si>
    <t>Agua Destilada 5cc</t>
  </si>
  <si>
    <t>Agua oxigenada 3%</t>
  </si>
  <si>
    <t>Aguja Epidural # 23</t>
  </si>
  <si>
    <t>Aguja Epidural # 25</t>
  </si>
  <si>
    <t>AZITROMICINA TABLETA</t>
  </si>
  <si>
    <t>Albumina Humana</t>
  </si>
  <si>
    <t>Alcohol 95%</t>
  </si>
  <si>
    <t>Alcohol isopropilico al 70%</t>
  </si>
  <si>
    <t>Algodón absorvente</t>
  </si>
  <si>
    <t>Frasco</t>
  </si>
  <si>
    <t xml:space="preserve"> Galón</t>
  </si>
  <si>
    <t xml:space="preserve"> Unidad</t>
  </si>
  <si>
    <t>litro</t>
  </si>
  <si>
    <t xml:space="preserve"> Galon</t>
  </si>
  <si>
    <t>Algodón planchado grande 6 X 4</t>
  </si>
  <si>
    <t>Algodón planchado pequeno 4X 4</t>
  </si>
  <si>
    <t>Almohadas de gasa</t>
  </si>
  <si>
    <t xml:space="preserve">Acetilcistelna 300 mg </t>
  </si>
  <si>
    <t>Amikacina 500mg Ampolla</t>
  </si>
  <si>
    <t>Aminofilina 250mg Ampolla</t>
  </si>
  <si>
    <t>Ampicilina Sodica 1gm. Ampolla</t>
  </si>
  <si>
    <t>Anti D ampolla</t>
  </si>
  <si>
    <t>Antitetanica</t>
  </si>
  <si>
    <t>Amlodipina 10mg</t>
  </si>
  <si>
    <t>Atenolol comprimido 50mg</t>
  </si>
  <si>
    <t>Atenolol comprimido 100mg</t>
  </si>
  <si>
    <t>Atropina Ampolla</t>
  </si>
  <si>
    <t>Brazaletes de Adultos</t>
  </si>
  <si>
    <t>BATA PAPA PACIENTE</t>
  </si>
  <si>
    <t>Bata esteril</t>
  </si>
  <si>
    <t>Baja lengua de madera</t>
  </si>
  <si>
    <t>Bajantes de Sangre</t>
  </si>
  <si>
    <t>Bajantes de Solución</t>
  </si>
  <si>
    <t>Bicarbonato de Sodio 10 ml. Ampolla</t>
  </si>
  <si>
    <t>Bisturi # 20</t>
  </si>
  <si>
    <t>Bisturi # 12</t>
  </si>
  <si>
    <t>Bisturi # 15</t>
  </si>
  <si>
    <t>Bisturi # 21</t>
  </si>
  <si>
    <t>Bisturi # 22</t>
  </si>
  <si>
    <t>Bolsa colectora de Orina adultos</t>
  </si>
  <si>
    <t>Bolsa colectora de orina pediatrica</t>
  </si>
  <si>
    <t>Bolsa colectora de Sangre</t>
  </si>
  <si>
    <t xml:space="preserve">tableta </t>
  </si>
  <si>
    <t>Blister /10</t>
  </si>
  <si>
    <t>C/10pq</t>
  </si>
  <si>
    <t>Caja/100</t>
  </si>
  <si>
    <t>Brazaletes Pediátrico rosado</t>
  </si>
  <si>
    <t>Brazaletes Pediátricos azul</t>
  </si>
  <si>
    <t>FORTEL B</t>
  </si>
  <si>
    <t xml:space="preserve">Budesonide </t>
  </si>
  <si>
    <t>Bromuro de ipatropìo</t>
  </si>
  <si>
    <t>Cánula de oxigeno de adulto</t>
  </si>
  <si>
    <t xml:space="preserve">Cánula de oxigeno pediatrica </t>
  </si>
  <si>
    <t xml:space="preserve">Cánula yankauer </t>
  </si>
  <si>
    <t xml:space="preserve">Captopril comprimido 25 mg </t>
  </si>
  <si>
    <t xml:space="preserve">Captopril comprimido 50 mg </t>
  </si>
  <si>
    <t>carvelidol tableta 12.5mg</t>
  </si>
  <si>
    <t xml:space="preserve">carvedilol tableta 6.25 tableta </t>
  </si>
  <si>
    <t>Cateter # 18</t>
  </si>
  <si>
    <t>Cateter # 20</t>
  </si>
  <si>
    <t>Cateter # 22</t>
  </si>
  <si>
    <t>Cateter # 24</t>
  </si>
  <si>
    <t>CATETER VIA CENTRAL -7</t>
  </si>
  <si>
    <t>Cefepime amp. 1g</t>
  </si>
  <si>
    <t>citrato de cafeina intravenosa 20mg 60mg</t>
  </si>
  <si>
    <t>Cefotaxima</t>
  </si>
  <si>
    <t>Ceftriaxona 1mg Ampolla</t>
  </si>
  <si>
    <t>Cinta de maskitape</t>
  </si>
  <si>
    <t>Cinta de Auto clave</t>
  </si>
  <si>
    <t>Cito Brush</t>
  </si>
  <si>
    <t>Clamp Umbilical</t>
  </si>
  <si>
    <t xml:space="preserve">Clopidogrel 75 mg </t>
  </si>
  <si>
    <t>Cloruro de potasio al 20% 10ml Ampolla</t>
  </si>
  <si>
    <t>Clindamicina Ampolla</t>
  </si>
  <si>
    <t>Complejo B-10mg Ampolla</t>
  </si>
  <si>
    <t>Ciprofloxacina 200mg frasco</t>
  </si>
  <si>
    <t>canula de mayo #3</t>
  </si>
  <si>
    <t xml:space="preserve">Dexametasona Ampolla 8mg </t>
  </si>
  <si>
    <t>Dexametasona Ampolla 4mg 1ml</t>
  </si>
  <si>
    <t xml:space="preserve">Diazepan de 10 mg. </t>
  </si>
  <si>
    <t xml:space="preserve">Diclofenac  75 ml Ampolla </t>
  </si>
  <si>
    <t>DRAMIDON AMPOLLA</t>
  </si>
  <si>
    <t>Difenhidramina 10mg</t>
  </si>
  <si>
    <t>Digoxina 0.25 mg Ampolla</t>
  </si>
  <si>
    <t>Ampolla</t>
  </si>
  <si>
    <r>
      <t xml:space="preserve">ESTABLECIMIENTO:   </t>
    </r>
    <r>
      <rPr>
        <sz val="18"/>
        <color indexed="8"/>
        <rFont val="Times New Roman"/>
        <family val="1"/>
      </rPr>
      <t xml:space="preserve">HOSPITAL NUESTRA SEÑORA DE REGLA            </t>
    </r>
    <r>
      <rPr>
        <b/>
        <sz val="18"/>
        <color indexed="8"/>
        <rFont val="Times New Roman"/>
        <family val="1"/>
      </rPr>
      <t xml:space="preserve"> REGION: </t>
    </r>
    <r>
      <rPr>
        <sz val="18"/>
        <color indexed="8"/>
        <rFont val="Times New Roman"/>
        <family val="1"/>
      </rPr>
      <t>VALDESIA SR-1</t>
    </r>
  </si>
  <si>
    <t>Bupivacaina(neocaina) al 0.5% Amp.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</si>
</sst>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name val="Times New Roman"/>
      <family val="1"/>
    </font>
    <font>
      <sz val="22"/>
      <name val="Arial"/>
      <family val="2"/>
    </font>
    <font>
      <b/>
      <sz val="22"/>
      <name val="Arial"/>
      <family val="2"/>
    </font>
    <font>
      <b/>
      <sz val="22"/>
      <color indexed="8"/>
      <name val="Times New Roman"/>
      <family val="1"/>
    </font>
    <font>
      <sz val="18"/>
      <color indexed="8"/>
      <name val="Times New Roman"/>
      <family val="1"/>
    </font>
    <font>
      <b/>
      <sz val="18"/>
      <color indexed="8"/>
      <name val="Times New Roman"/>
      <family val="1"/>
    </font>
    <font>
      <sz val="22"/>
      <color indexed="8"/>
      <name val="Times New Roman"/>
      <family val="1"/>
    </font>
    <font>
      <b/>
      <sz val="22"/>
      <color indexed="8"/>
      <name val="Calibri"/>
      <family val="2"/>
    </font>
    <font>
      <sz val="22"/>
      <name val="Times New Roman"/>
      <family val="1"/>
    </font>
    <font>
      <sz val="18"/>
      <name val="Times New Roman"/>
      <family val="1"/>
    </font>
    <font>
      <b/>
      <sz val="12"/>
      <color indexed="8"/>
      <name val="Times New Roman"/>
      <family val="1"/>
    </font>
    <font>
      <sz val="16"/>
      <color indexed="8"/>
      <name val="Calibri"/>
      <family val="2"/>
    </font>
    <font>
      <sz val="14"/>
      <color indexed="8"/>
      <name val="Calibri"/>
      <family val="2"/>
    </font>
    <font>
      <b/>
      <u/>
      <sz val="12"/>
      <color indexed="8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indexed="8"/>
      <name val="Calibri"/>
      <family val="2"/>
    </font>
    <font>
      <sz val="14"/>
      <color indexed="8"/>
      <name val="Times New Roman"/>
      <family val="1"/>
    </font>
    <font>
      <sz val="14"/>
      <name val="Times New Roman"/>
      <family val="1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right" vertical="center"/>
    </xf>
    <xf numFmtId="0" fontId="13" fillId="0" borderId="0" xfId="0" applyFont="1"/>
    <xf numFmtId="0" fontId="14" fillId="0" borderId="0" xfId="0" applyFont="1"/>
    <xf numFmtId="0" fontId="10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5" fillId="2" borderId="5" xfId="0" applyFont="1" applyFill="1" applyBorder="1" applyAlignment="1">
      <alignment horizontal="center" vertical="top" wrapText="1"/>
    </xf>
    <xf numFmtId="0" fontId="15" fillId="2" borderId="0" xfId="0" applyFont="1" applyFill="1"/>
    <xf numFmtId="0" fontId="3" fillId="2" borderId="0" xfId="0" applyFont="1" applyFill="1"/>
    <xf numFmtId="0" fontId="18" fillId="2" borderId="0" xfId="0" applyFont="1" applyFill="1"/>
    <xf numFmtId="0" fontId="15" fillId="2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3" borderId="0" xfId="0" applyFont="1" applyFill="1"/>
    <xf numFmtId="0" fontId="19" fillId="0" borderId="0" xfId="0" applyFont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0" fillId="3" borderId="0" xfId="0" applyFont="1" applyFill="1" applyAlignment="1">
      <alignment horizontal="left"/>
    </xf>
    <xf numFmtId="0" fontId="20" fillId="0" borderId="0" xfId="0" applyFont="1" applyAlignment="1">
      <alignment horizontal="center"/>
    </xf>
    <xf numFmtId="0" fontId="20" fillId="3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13" fillId="4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 vertical="center"/>
      <protection locked="0"/>
    </xf>
    <xf numFmtId="0" fontId="11" fillId="4" borderId="7" xfId="0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3" fontId="11" fillId="4" borderId="1" xfId="0" applyNumberFormat="1" applyFont="1" applyFill="1" applyBorder="1" applyAlignment="1" applyProtection="1">
      <alignment horizontal="center"/>
      <protection locked="0"/>
    </xf>
    <xf numFmtId="0" fontId="8" fillId="4" borderId="1" xfId="0" applyFont="1" applyFill="1" applyBorder="1" applyAlignment="1" applyProtection="1">
      <alignment horizontal="center"/>
      <protection locked="0"/>
    </xf>
    <xf numFmtId="0" fontId="15" fillId="0" borderId="5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2" fillId="0" borderId="1" xfId="0" applyFont="1" applyBorder="1"/>
    <xf numFmtId="0" fontId="22" fillId="0" borderId="1" xfId="0" applyFont="1" applyBorder="1" applyAlignment="1">
      <alignment horizontal="right"/>
    </xf>
    <xf numFmtId="43" fontId="21" fillId="3" borderId="1" xfId="2" applyFont="1" applyFill="1" applyBorder="1"/>
    <xf numFmtId="0" fontId="10" fillId="0" borderId="3" xfId="0" applyFont="1" applyBorder="1"/>
    <xf numFmtId="43" fontId="21" fillId="0" borderId="1" xfId="0" applyNumberFormat="1" applyFont="1" applyBorder="1"/>
    <xf numFmtId="0" fontId="23" fillId="0" borderId="1" xfId="0" applyFont="1" applyBorder="1" applyAlignment="1">
      <alignment horizontal="center"/>
    </xf>
    <xf numFmtId="43" fontId="24" fillId="0" borderId="1" xfId="0" applyNumberFormat="1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3" fontId="23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0" fontId="25" fillId="4" borderId="1" xfId="0" applyFont="1" applyFill="1" applyBorder="1" applyAlignment="1" applyProtection="1">
      <alignment horizontal="center"/>
      <protection locked="0"/>
    </xf>
    <xf numFmtId="0" fontId="25" fillId="0" borderId="1" xfId="0" applyFont="1" applyBorder="1" applyAlignment="1">
      <alignment horizontal="right"/>
    </xf>
    <xf numFmtId="0" fontId="25" fillId="0" borderId="1" xfId="0" applyFont="1" applyBorder="1" applyAlignment="1">
      <alignment horizontal="center"/>
    </xf>
    <xf numFmtId="0" fontId="20" fillId="0" borderId="4" xfId="0" applyFont="1" applyBorder="1" applyAlignment="1" applyProtection="1">
      <alignment horizontal="center"/>
      <protection locked="0"/>
    </xf>
    <xf numFmtId="0" fontId="16" fillId="4" borderId="1" xfId="0" applyFont="1" applyFill="1" applyBorder="1" applyProtection="1">
      <protection locked="0"/>
    </xf>
    <xf numFmtId="0" fontId="18" fillId="2" borderId="4" xfId="0" applyFont="1" applyFill="1" applyBorder="1" applyAlignment="1" applyProtection="1">
      <alignment horizontal="center"/>
      <protection locked="0"/>
    </xf>
    <xf numFmtId="0" fontId="27" fillId="4" borderId="1" xfId="0" applyFont="1" applyFill="1" applyBorder="1" applyProtection="1">
      <protection locked="0"/>
    </xf>
    <xf numFmtId="0" fontId="17" fillId="2" borderId="1" xfId="0" applyFont="1" applyFill="1" applyBorder="1"/>
    <xf numFmtId="43" fontId="28" fillId="0" borderId="1" xfId="0" applyNumberFormat="1" applyFont="1" applyBorder="1" applyAlignment="1">
      <alignment horizontal="center" vertical="center"/>
    </xf>
    <xf numFmtId="4" fontId="17" fillId="2" borderId="1" xfId="0" applyNumberFormat="1" applyFont="1" applyFill="1" applyBorder="1"/>
    <xf numFmtId="43" fontId="29" fillId="0" borderId="1" xfId="0" applyNumberFormat="1" applyFont="1" applyBorder="1" applyAlignment="1">
      <alignment horizontal="center"/>
    </xf>
    <xf numFmtId="4" fontId="27" fillId="4" borderId="1" xfId="0" applyNumberFormat="1" applyFont="1" applyFill="1" applyBorder="1" applyProtection="1">
      <protection locked="0"/>
    </xf>
    <xf numFmtId="43" fontId="30" fillId="0" borderId="1" xfId="2" applyFont="1" applyBorder="1"/>
    <xf numFmtId="43" fontId="28" fillId="0" borderId="7" xfId="0" applyNumberFormat="1" applyFont="1" applyBorder="1" applyAlignment="1">
      <alignment horizontal="right" vertical="center"/>
    </xf>
    <xf numFmtId="0" fontId="22" fillId="5" borderId="1" xfId="0" applyFont="1" applyFill="1" applyBorder="1" applyProtection="1">
      <protection locked="0"/>
    </xf>
    <xf numFmtId="0" fontId="22" fillId="4" borderId="1" xfId="0" applyFont="1" applyFill="1" applyBorder="1" applyProtection="1">
      <protection locked="0"/>
    </xf>
    <xf numFmtId="0" fontId="22" fillId="4" borderId="7" xfId="0" applyFont="1" applyFill="1" applyBorder="1" applyProtection="1">
      <protection locked="0"/>
    </xf>
    <xf numFmtId="0" fontId="3" fillId="0" borderId="0" xfId="0" applyFont="1"/>
    <xf numFmtId="0" fontId="11" fillId="0" borderId="7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left" vertical="center"/>
      <protection locked="0"/>
    </xf>
    <xf numFmtId="0" fontId="11" fillId="0" borderId="1" xfId="0" applyFont="1" applyBorder="1" applyProtection="1">
      <protection locked="0"/>
    </xf>
    <xf numFmtId="0" fontId="13" fillId="0" borderId="1" xfId="0" applyFont="1" applyBorder="1" applyProtection="1"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22" fillId="0" borderId="1" xfId="0" applyFont="1" applyBorder="1" applyProtection="1">
      <protection locked="0"/>
    </xf>
    <xf numFmtId="0" fontId="22" fillId="0" borderId="1" xfId="0" applyFont="1" applyBorder="1" applyAlignment="1" applyProtection="1">
      <alignment horizontal="right"/>
      <protection locked="0"/>
    </xf>
    <xf numFmtId="0" fontId="22" fillId="3" borderId="1" xfId="0" applyFont="1" applyFill="1" applyBorder="1" applyProtection="1">
      <protection locked="0"/>
    </xf>
    <xf numFmtId="0" fontId="22" fillId="3" borderId="1" xfId="0" applyFont="1" applyFill="1" applyBorder="1" applyAlignment="1" applyProtection="1">
      <alignment horizontal="right"/>
      <protection locked="0"/>
    </xf>
    <xf numFmtId="0" fontId="26" fillId="0" borderId="1" xfId="0" applyFont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7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10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9" fillId="0" borderId="0" xfId="0" applyFont="1"/>
    <xf numFmtId="0" fontId="10" fillId="0" borderId="0" xfId="0" applyFont="1" applyAlignment="1">
      <alignment horizontal="left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4" fillId="0" borderId="4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1" fillId="0" borderId="4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20" fillId="0" borderId="4" xfId="0" applyFont="1" applyBorder="1" applyAlignment="1" applyProtection="1">
      <alignment horizontal="center"/>
      <protection locked="0"/>
    </xf>
    <xf numFmtId="0" fontId="23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8" fillId="2" borderId="4" xfId="0" applyFont="1" applyFill="1" applyBorder="1" applyAlignment="1" applyProtection="1">
      <alignment horizontal="center"/>
      <protection locked="0"/>
    </xf>
  </cellXfs>
  <cellStyles count="3">
    <cellStyle name="Millares" xfId="2" builtinId="3"/>
    <cellStyle name="Millares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P319"/>
  <sheetViews>
    <sheetView tabSelected="1" zoomScale="50" zoomScaleNormal="50" workbookViewId="0">
      <selection activeCell="A215" sqref="A215:I319"/>
    </sheetView>
  </sheetViews>
  <sheetFormatPr baseColWidth="10" defaultRowHeight="15" x14ac:dyDescent="0.25"/>
  <cols>
    <col min="1" max="1" width="52.28515625" customWidth="1"/>
    <col min="2" max="2" width="23.140625" customWidth="1"/>
    <col min="3" max="3" width="32.85546875" customWidth="1"/>
    <col min="4" max="4" width="27.28515625" customWidth="1"/>
    <col min="5" max="5" width="30.140625" customWidth="1"/>
    <col min="6" max="6" width="30.5703125" customWidth="1"/>
    <col min="7" max="7" width="30" customWidth="1"/>
    <col min="8" max="8" width="26.7109375" customWidth="1"/>
    <col min="9" max="9" width="30.7109375" customWidth="1"/>
  </cols>
  <sheetData>
    <row r="3" spans="1:42" ht="31.5" customHeight="1" x14ac:dyDescent="0.25"/>
    <row r="4" spans="1:42" ht="27" x14ac:dyDescent="0.35">
      <c r="A4" s="91" t="s">
        <v>3</v>
      </c>
      <c r="B4" s="91"/>
      <c r="C4" s="91"/>
      <c r="D4" s="91"/>
      <c r="E4" s="91"/>
      <c r="F4" s="91"/>
      <c r="G4" s="91"/>
      <c r="H4" s="91"/>
      <c r="I4" s="91"/>
    </row>
    <row r="5" spans="1:42" ht="27" x14ac:dyDescent="0.35">
      <c r="A5" s="92" t="s">
        <v>139</v>
      </c>
      <c r="B5" s="92"/>
      <c r="C5" s="92"/>
      <c r="D5" s="92"/>
      <c r="E5" s="92"/>
      <c r="F5" s="92"/>
      <c r="G5" s="92"/>
      <c r="H5" s="92"/>
      <c r="I5" s="92"/>
    </row>
    <row r="6" spans="1:42" ht="27" x14ac:dyDescent="0.35">
      <c r="A6" s="91" t="s">
        <v>191</v>
      </c>
      <c r="B6" s="91"/>
      <c r="C6" s="91"/>
      <c r="D6" s="91"/>
      <c r="E6" s="91"/>
      <c r="F6" s="91"/>
      <c r="G6" s="91"/>
      <c r="H6" s="91"/>
      <c r="I6" s="91"/>
    </row>
    <row r="7" spans="1:42" ht="27.75" x14ac:dyDescent="0.4">
      <c r="A7" s="1"/>
      <c r="B7" s="2"/>
      <c r="C7" s="3"/>
      <c r="D7" s="3"/>
      <c r="E7" s="3"/>
      <c r="F7" s="3"/>
      <c r="G7" s="3"/>
      <c r="H7" s="1"/>
      <c r="I7" s="1"/>
    </row>
    <row r="8" spans="1:42" ht="27.75" x14ac:dyDescent="0.4">
      <c r="A8" s="1"/>
      <c r="B8" s="3"/>
      <c r="C8" s="3"/>
      <c r="D8" s="3"/>
      <c r="E8" s="3"/>
      <c r="F8" s="3"/>
      <c r="G8" s="3"/>
      <c r="H8" s="1"/>
      <c r="I8" s="1"/>
    </row>
    <row r="9" spans="1:42" ht="27" x14ac:dyDescent="0.35">
      <c r="A9" s="4" t="s">
        <v>4</v>
      </c>
      <c r="B9" s="93" t="s">
        <v>5</v>
      </c>
      <c r="C9" s="93"/>
      <c r="D9" s="93"/>
      <c r="E9" s="93"/>
      <c r="F9" s="93"/>
      <c r="G9" s="93"/>
      <c r="H9" s="93"/>
      <c r="I9" s="93"/>
    </row>
    <row r="10" spans="1:42" ht="23.25" x14ac:dyDescent="0.35">
      <c r="A10" s="94" t="s">
        <v>287</v>
      </c>
      <c r="B10" s="94"/>
      <c r="C10" s="94"/>
      <c r="D10" s="94"/>
      <c r="E10" s="94"/>
      <c r="F10" s="94"/>
      <c r="G10" s="94"/>
      <c r="H10" s="94"/>
      <c r="I10" s="94"/>
    </row>
    <row r="11" spans="1:42" ht="27.75" x14ac:dyDescent="0.4">
      <c r="A11" s="4" t="s">
        <v>6</v>
      </c>
      <c r="B11" s="99"/>
      <c r="C11" s="99"/>
      <c r="D11" s="99"/>
      <c r="E11" s="4"/>
      <c r="F11" s="36" t="s">
        <v>7</v>
      </c>
      <c r="G11" s="43" t="s">
        <v>148</v>
      </c>
      <c r="H11" s="37" t="s">
        <v>8</v>
      </c>
      <c r="I11" s="76">
        <v>2024</v>
      </c>
    </row>
    <row r="12" spans="1:42" ht="27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42" ht="54" x14ac:dyDescent="0.25">
      <c r="A13" s="35" t="s">
        <v>9</v>
      </c>
      <c r="B13" s="5" t="s">
        <v>10</v>
      </c>
      <c r="C13" s="5" t="s">
        <v>11</v>
      </c>
      <c r="D13" s="6" t="s">
        <v>12</v>
      </c>
      <c r="E13" s="6" t="s">
        <v>140</v>
      </c>
      <c r="F13" s="5" t="s">
        <v>141</v>
      </c>
      <c r="G13" s="6" t="s">
        <v>13</v>
      </c>
      <c r="H13" s="5" t="s">
        <v>14</v>
      </c>
      <c r="I13" s="35" t="s">
        <v>142</v>
      </c>
    </row>
    <row r="14" spans="1:42" ht="28.5" hidden="1" x14ac:dyDescent="0.25">
      <c r="A14" s="7" t="s">
        <v>15</v>
      </c>
      <c r="B14" s="8"/>
      <c r="C14" s="9" t="s">
        <v>16</v>
      </c>
      <c r="D14" s="10" t="s">
        <v>17</v>
      </c>
      <c r="E14" s="10"/>
      <c r="F14" s="10" t="s">
        <v>19</v>
      </c>
      <c r="G14" s="9" t="s">
        <v>18</v>
      </c>
      <c r="H14" s="11" t="s">
        <v>20</v>
      </c>
      <c r="I14" s="10" t="s">
        <v>21</v>
      </c>
    </row>
    <row r="15" spans="1:42" ht="27.75" x14ac:dyDescent="0.4">
      <c r="A15" s="77" t="s">
        <v>192</v>
      </c>
      <c r="B15" s="80" t="s">
        <v>24</v>
      </c>
      <c r="C15" s="38">
        <v>815</v>
      </c>
      <c r="D15" s="39">
        <v>200</v>
      </c>
      <c r="E15" s="13">
        <f>+C15+D15</f>
        <v>1015</v>
      </c>
      <c r="F15" s="39">
        <v>175</v>
      </c>
      <c r="G15" s="12">
        <v>840</v>
      </c>
      <c r="H15" s="39">
        <v>39.4</v>
      </c>
      <c r="I15" s="14">
        <f>+G15*H15</f>
        <v>33096</v>
      </c>
    </row>
    <row r="16" spans="1:42" ht="27.75" x14ac:dyDescent="0.4">
      <c r="A16" s="77" t="s">
        <v>193</v>
      </c>
      <c r="B16" s="80" t="s">
        <v>24</v>
      </c>
      <c r="C16" s="38">
        <v>800</v>
      </c>
      <c r="D16" s="40">
        <v>800</v>
      </c>
      <c r="E16" s="13">
        <f t="shared" ref="E16:E79" si="0">+C16+D16</f>
        <v>1600</v>
      </c>
      <c r="F16" s="40">
        <v>700</v>
      </c>
      <c r="G16" s="12">
        <f t="shared" ref="G16:G73" si="1">+E16-F16</f>
        <v>900</v>
      </c>
      <c r="H16" s="40">
        <v>893</v>
      </c>
      <c r="I16" s="14">
        <f t="shared" ref="I16:I79" si="2">+G16*H16</f>
        <v>803700</v>
      </c>
      <c r="AP16" t="s">
        <v>143</v>
      </c>
    </row>
    <row r="17" spans="1:42" ht="27.75" x14ac:dyDescent="0.4">
      <c r="A17" s="77" t="s">
        <v>194</v>
      </c>
      <c r="B17" s="80" t="s">
        <v>24</v>
      </c>
      <c r="C17" s="38">
        <v>183</v>
      </c>
      <c r="D17" s="40"/>
      <c r="E17" s="13">
        <f t="shared" si="0"/>
        <v>183</v>
      </c>
      <c r="F17" s="40"/>
      <c r="G17" s="12">
        <f t="shared" si="1"/>
        <v>183</v>
      </c>
      <c r="H17" s="40">
        <v>200.25</v>
      </c>
      <c r="I17" s="14">
        <f t="shared" si="2"/>
        <v>36645.75</v>
      </c>
      <c r="AP17" t="s">
        <v>144</v>
      </c>
    </row>
    <row r="18" spans="1:42" ht="27.75" x14ac:dyDescent="0.4">
      <c r="A18" s="77" t="s">
        <v>195</v>
      </c>
      <c r="B18" s="80" t="s">
        <v>211</v>
      </c>
      <c r="C18" s="38">
        <v>0</v>
      </c>
      <c r="D18" s="40"/>
      <c r="E18" s="13">
        <f t="shared" si="0"/>
        <v>0</v>
      </c>
      <c r="F18" s="40"/>
      <c r="G18" s="12">
        <f t="shared" si="1"/>
        <v>0</v>
      </c>
      <c r="H18" s="40">
        <v>12.45</v>
      </c>
      <c r="I18" s="14">
        <f t="shared" si="2"/>
        <v>0</v>
      </c>
      <c r="AP18" t="s">
        <v>145</v>
      </c>
    </row>
    <row r="19" spans="1:42" ht="27.75" x14ac:dyDescent="0.4">
      <c r="A19" s="77" t="s">
        <v>196</v>
      </c>
      <c r="B19" s="80" t="s">
        <v>211</v>
      </c>
      <c r="C19" s="38">
        <v>241</v>
      </c>
      <c r="D19" s="40">
        <v>25</v>
      </c>
      <c r="E19" s="13">
        <v>266</v>
      </c>
      <c r="F19" s="40">
        <v>141</v>
      </c>
      <c r="G19" s="12">
        <v>125</v>
      </c>
      <c r="H19" s="40">
        <v>107.08</v>
      </c>
      <c r="I19" s="14">
        <v>0</v>
      </c>
    </row>
    <row r="20" spans="1:42" ht="27.75" x14ac:dyDescent="0.4">
      <c r="A20" s="77" t="s">
        <v>197</v>
      </c>
      <c r="B20" s="80" t="s">
        <v>24</v>
      </c>
      <c r="C20" s="38">
        <v>900</v>
      </c>
      <c r="D20" s="40">
        <v>500</v>
      </c>
      <c r="E20" s="13">
        <f t="shared" si="0"/>
        <v>1400</v>
      </c>
      <c r="F20" s="40">
        <v>300</v>
      </c>
      <c r="G20" s="12">
        <v>1100</v>
      </c>
      <c r="H20" s="40">
        <v>0.82</v>
      </c>
      <c r="I20" s="14">
        <f t="shared" si="2"/>
        <v>902</v>
      </c>
      <c r="AP20" t="s">
        <v>146</v>
      </c>
    </row>
    <row r="21" spans="1:42" ht="27.75" x14ac:dyDescent="0.4">
      <c r="A21" s="77" t="s">
        <v>198</v>
      </c>
      <c r="B21" s="80" t="s">
        <v>24</v>
      </c>
      <c r="C21" s="38">
        <v>0</v>
      </c>
      <c r="D21" s="40">
        <v>300</v>
      </c>
      <c r="E21" s="13">
        <f t="shared" si="0"/>
        <v>300</v>
      </c>
      <c r="F21" s="40">
        <v>40</v>
      </c>
      <c r="G21" s="12">
        <f t="shared" si="1"/>
        <v>260</v>
      </c>
      <c r="H21" s="40">
        <v>297</v>
      </c>
      <c r="I21" s="14">
        <f t="shared" si="2"/>
        <v>77220</v>
      </c>
      <c r="AP21" t="s">
        <v>147</v>
      </c>
    </row>
    <row r="22" spans="1:42" ht="27.75" x14ac:dyDescent="0.4">
      <c r="A22" s="77" t="s">
        <v>199</v>
      </c>
      <c r="B22" s="80" t="s">
        <v>24</v>
      </c>
      <c r="C22" s="38">
        <v>3000</v>
      </c>
      <c r="D22" s="40">
        <v>1000</v>
      </c>
      <c r="E22" s="13">
        <f t="shared" si="0"/>
        <v>4000</v>
      </c>
      <c r="F22" s="40">
        <v>1100</v>
      </c>
      <c r="G22" s="12">
        <v>2900</v>
      </c>
      <c r="H22" s="40">
        <v>12</v>
      </c>
      <c r="I22" s="14">
        <f t="shared" si="2"/>
        <v>34800</v>
      </c>
      <c r="AP22" t="s">
        <v>0</v>
      </c>
    </row>
    <row r="23" spans="1:42" ht="27.75" x14ac:dyDescent="0.4">
      <c r="A23" s="77" t="s">
        <v>200</v>
      </c>
      <c r="B23" s="80" t="s">
        <v>24</v>
      </c>
      <c r="C23" s="38">
        <v>290</v>
      </c>
      <c r="D23" s="40">
        <v>0</v>
      </c>
      <c r="E23" s="13">
        <f t="shared" si="0"/>
        <v>290</v>
      </c>
      <c r="F23" s="40">
        <v>230</v>
      </c>
      <c r="G23" s="12">
        <f t="shared" si="1"/>
        <v>60</v>
      </c>
      <c r="H23" s="39">
        <v>40</v>
      </c>
      <c r="I23" s="14">
        <f t="shared" si="2"/>
        <v>2400</v>
      </c>
      <c r="AP23" t="s">
        <v>148</v>
      </c>
    </row>
    <row r="24" spans="1:42" ht="27.75" x14ac:dyDescent="0.4">
      <c r="A24" s="77" t="s">
        <v>201</v>
      </c>
      <c r="B24" s="80" t="s">
        <v>24</v>
      </c>
      <c r="C24" s="38">
        <v>3650</v>
      </c>
      <c r="D24" s="40">
        <v>850</v>
      </c>
      <c r="E24" s="13">
        <f t="shared" si="0"/>
        <v>4500</v>
      </c>
      <c r="F24" s="40">
        <v>1800</v>
      </c>
      <c r="G24" s="12">
        <v>2700</v>
      </c>
      <c r="H24" s="39">
        <v>6.59</v>
      </c>
      <c r="I24" s="14">
        <f t="shared" si="2"/>
        <v>17793</v>
      </c>
      <c r="AP24" t="s">
        <v>149</v>
      </c>
    </row>
    <row r="25" spans="1:42" ht="27.75" x14ac:dyDescent="0.4">
      <c r="A25" s="77" t="s">
        <v>202</v>
      </c>
      <c r="B25" s="80" t="s">
        <v>24</v>
      </c>
      <c r="C25" s="38">
        <v>0</v>
      </c>
      <c r="D25" s="40">
        <v>200</v>
      </c>
      <c r="E25" s="13">
        <f t="shared" si="0"/>
        <v>200</v>
      </c>
      <c r="F25" s="40">
        <v>200</v>
      </c>
      <c r="G25" s="12">
        <f t="shared" si="1"/>
        <v>0</v>
      </c>
      <c r="H25" s="39">
        <v>3.5</v>
      </c>
      <c r="I25" s="14">
        <f t="shared" si="2"/>
        <v>0</v>
      </c>
      <c r="AP25" t="s">
        <v>150</v>
      </c>
    </row>
    <row r="26" spans="1:42" ht="27.75" x14ac:dyDescent="0.4">
      <c r="A26" s="77" t="s">
        <v>203</v>
      </c>
      <c r="B26" s="80" t="s">
        <v>212</v>
      </c>
      <c r="C26" s="38">
        <v>45</v>
      </c>
      <c r="D26" s="40">
        <v>10</v>
      </c>
      <c r="E26" s="13">
        <v>55</v>
      </c>
      <c r="F26" s="40">
        <v>15</v>
      </c>
      <c r="G26" s="12">
        <v>40</v>
      </c>
      <c r="H26" s="39">
        <v>166.32</v>
      </c>
      <c r="I26" s="14">
        <f t="shared" si="2"/>
        <v>6652.7999999999993</v>
      </c>
      <c r="AP26" t="s">
        <v>151</v>
      </c>
    </row>
    <row r="27" spans="1:42" ht="27.75" x14ac:dyDescent="0.4">
      <c r="A27" s="77" t="s">
        <v>204</v>
      </c>
      <c r="B27" s="80" t="s">
        <v>213</v>
      </c>
      <c r="C27" s="38">
        <v>250</v>
      </c>
      <c r="D27" s="40">
        <v>50</v>
      </c>
      <c r="E27" s="13">
        <f t="shared" si="0"/>
        <v>300</v>
      </c>
      <c r="F27" s="40">
        <v>0</v>
      </c>
      <c r="G27" s="12">
        <v>300</v>
      </c>
      <c r="H27" s="39">
        <v>15.47</v>
      </c>
      <c r="I27" s="14">
        <f t="shared" si="2"/>
        <v>4641</v>
      </c>
      <c r="AP27" t="s">
        <v>152</v>
      </c>
    </row>
    <row r="28" spans="1:42" ht="27.75" x14ac:dyDescent="0.4">
      <c r="A28" s="78" t="s">
        <v>205</v>
      </c>
      <c r="B28" s="78" t="s">
        <v>24</v>
      </c>
      <c r="C28" s="38">
        <v>0</v>
      </c>
      <c r="D28" s="41"/>
      <c r="E28" s="13">
        <f t="shared" si="0"/>
        <v>0</v>
      </c>
      <c r="F28" s="40"/>
      <c r="G28" s="12">
        <f t="shared" si="1"/>
        <v>0</v>
      </c>
      <c r="H28" s="41">
        <v>11.92</v>
      </c>
      <c r="I28" s="14">
        <f t="shared" si="2"/>
        <v>0</v>
      </c>
      <c r="AP28" t="s">
        <v>153</v>
      </c>
    </row>
    <row r="29" spans="1:42" ht="27.75" x14ac:dyDescent="0.4">
      <c r="A29" s="78" t="s">
        <v>206</v>
      </c>
      <c r="B29" s="78" t="s">
        <v>24</v>
      </c>
      <c r="C29" s="38">
        <v>320</v>
      </c>
      <c r="D29" s="41">
        <v>400</v>
      </c>
      <c r="E29" s="13">
        <f t="shared" si="0"/>
        <v>720</v>
      </c>
      <c r="F29" s="40">
        <v>180</v>
      </c>
      <c r="G29" s="12">
        <v>540</v>
      </c>
      <c r="H29" s="41">
        <v>36.6</v>
      </c>
      <c r="I29" s="14">
        <f t="shared" si="2"/>
        <v>19764</v>
      </c>
    </row>
    <row r="30" spans="1:42" ht="27.75" x14ac:dyDescent="0.4">
      <c r="A30" s="78" t="s">
        <v>207</v>
      </c>
      <c r="B30" s="78" t="s">
        <v>211</v>
      </c>
      <c r="C30" s="38">
        <v>51</v>
      </c>
      <c r="D30" s="41">
        <v>0</v>
      </c>
      <c r="E30" s="13">
        <f t="shared" si="0"/>
        <v>51</v>
      </c>
      <c r="F30" s="40">
        <v>3</v>
      </c>
      <c r="G30" s="12">
        <v>48</v>
      </c>
      <c r="H30" s="41">
        <v>1560.16</v>
      </c>
      <c r="I30" s="14">
        <f t="shared" si="2"/>
        <v>74887.680000000008</v>
      </c>
    </row>
    <row r="31" spans="1:42" ht="27.75" x14ac:dyDescent="0.4">
      <c r="A31" s="78" t="s">
        <v>208</v>
      </c>
      <c r="B31" s="78" t="s">
        <v>22</v>
      </c>
      <c r="C31" s="38">
        <v>0</v>
      </c>
      <c r="D31" s="41"/>
      <c r="E31" s="13">
        <f t="shared" si="0"/>
        <v>0</v>
      </c>
      <c r="F31" s="40"/>
      <c r="G31" s="12">
        <f t="shared" si="1"/>
        <v>0</v>
      </c>
      <c r="H31" s="41">
        <v>892</v>
      </c>
      <c r="I31" s="14">
        <f t="shared" si="2"/>
        <v>0</v>
      </c>
    </row>
    <row r="32" spans="1:42" ht="27.75" x14ac:dyDescent="0.4">
      <c r="A32" s="78" t="s">
        <v>209</v>
      </c>
      <c r="B32" s="78" t="s">
        <v>214</v>
      </c>
      <c r="C32" s="38">
        <v>0</v>
      </c>
      <c r="D32" s="41"/>
      <c r="E32" s="13">
        <f t="shared" si="0"/>
        <v>0</v>
      </c>
      <c r="F32" s="40"/>
      <c r="G32" s="12">
        <f t="shared" si="1"/>
        <v>0</v>
      </c>
      <c r="H32" s="41">
        <v>74.819999999999993</v>
      </c>
      <c r="I32" s="14">
        <f t="shared" si="2"/>
        <v>0</v>
      </c>
    </row>
    <row r="33" spans="1:9" ht="27.75" x14ac:dyDescent="0.4">
      <c r="A33" s="78" t="s">
        <v>209</v>
      </c>
      <c r="B33" s="78" t="s">
        <v>215</v>
      </c>
      <c r="C33" s="38">
        <v>204</v>
      </c>
      <c r="D33" s="41">
        <v>0</v>
      </c>
      <c r="E33" s="13">
        <f t="shared" si="0"/>
        <v>204</v>
      </c>
      <c r="F33" s="40">
        <v>56</v>
      </c>
      <c r="G33" s="12">
        <v>148</v>
      </c>
      <c r="H33" s="41">
        <v>23.8</v>
      </c>
      <c r="I33" s="14">
        <f t="shared" si="2"/>
        <v>3522.4</v>
      </c>
    </row>
    <row r="34" spans="1:9" ht="27.75" x14ac:dyDescent="0.4">
      <c r="A34" s="78" t="s">
        <v>210</v>
      </c>
      <c r="B34" s="78" t="s">
        <v>23</v>
      </c>
      <c r="C34" s="38">
        <v>256</v>
      </c>
      <c r="D34" s="41">
        <v>0</v>
      </c>
      <c r="E34" s="13">
        <f t="shared" si="0"/>
        <v>256</v>
      </c>
      <c r="F34" s="40">
        <v>100</v>
      </c>
      <c r="G34" s="12">
        <v>156</v>
      </c>
      <c r="H34" s="41">
        <v>145.21</v>
      </c>
      <c r="I34" s="14">
        <f t="shared" si="2"/>
        <v>22652.760000000002</v>
      </c>
    </row>
    <row r="35" spans="1:9" ht="27.75" x14ac:dyDescent="0.4">
      <c r="A35" s="78" t="s">
        <v>216</v>
      </c>
      <c r="B35" s="78" t="s">
        <v>23</v>
      </c>
      <c r="C35" s="38">
        <v>1476</v>
      </c>
      <c r="D35" s="41">
        <v>0</v>
      </c>
      <c r="E35" s="13">
        <f t="shared" si="0"/>
        <v>1476</v>
      </c>
      <c r="F35" s="40">
        <v>852</v>
      </c>
      <c r="G35" s="12">
        <v>624</v>
      </c>
      <c r="H35" s="41">
        <v>86.83</v>
      </c>
      <c r="I35" s="14">
        <f t="shared" si="2"/>
        <v>54181.919999999998</v>
      </c>
    </row>
    <row r="36" spans="1:9" ht="27.75" x14ac:dyDescent="0.4">
      <c r="A36" s="78" t="s">
        <v>217</v>
      </c>
      <c r="B36" s="78" t="s">
        <v>23</v>
      </c>
      <c r="C36" s="38">
        <v>0</v>
      </c>
      <c r="D36" s="41"/>
      <c r="E36" s="13">
        <f t="shared" si="0"/>
        <v>0</v>
      </c>
      <c r="F36" s="40"/>
      <c r="G36" s="12">
        <f t="shared" si="1"/>
        <v>0</v>
      </c>
      <c r="H36" s="41">
        <v>12.08</v>
      </c>
      <c r="I36" s="14">
        <f t="shared" si="2"/>
        <v>0</v>
      </c>
    </row>
    <row r="37" spans="1:9" ht="27.75" x14ac:dyDescent="0.4">
      <c r="A37" s="78" t="s">
        <v>218</v>
      </c>
      <c r="B37" s="78" t="s">
        <v>24</v>
      </c>
      <c r="C37" s="38">
        <v>151</v>
      </c>
      <c r="D37" s="41">
        <v>120</v>
      </c>
      <c r="E37" s="13">
        <f t="shared" si="0"/>
        <v>271</v>
      </c>
      <c r="F37" s="40">
        <v>41</v>
      </c>
      <c r="G37" s="12">
        <v>230</v>
      </c>
      <c r="H37" s="41">
        <v>555.54</v>
      </c>
      <c r="I37" s="14">
        <f t="shared" si="2"/>
        <v>127774.2</v>
      </c>
    </row>
    <row r="38" spans="1:9" ht="27.75" x14ac:dyDescent="0.4">
      <c r="A38" s="78" t="s">
        <v>219</v>
      </c>
      <c r="B38" s="78" t="s">
        <v>24</v>
      </c>
      <c r="C38" s="38">
        <v>1330</v>
      </c>
      <c r="D38" s="41">
        <v>1400</v>
      </c>
      <c r="E38" s="13">
        <f t="shared" si="0"/>
        <v>2730</v>
      </c>
      <c r="F38" s="40">
        <v>1930</v>
      </c>
      <c r="G38" s="12">
        <v>800</v>
      </c>
      <c r="H38" s="41">
        <v>5.59</v>
      </c>
      <c r="I38" s="14">
        <f t="shared" si="2"/>
        <v>4472</v>
      </c>
    </row>
    <row r="39" spans="1:9" ht="27.75" x14ac:dyDescent="0.4">
      <c r="A39" s="78" t="s">
        <v>220</v>
      </c>
      <c r="B39" s="78" t="s">
        <v>24</v>
      </c>
      <c r="C39" s="38">
        <v>545</v>
      </c>
      <c r="D39" s="41">
        <v>200</v>
      </c>
      <c r="E39" s="13">
        <f t="shared" si="0"/>
        <v>745</v>
      </c>
      <c r="F39" s="40">
        <v>215</v>
      </c>
      <c r="G39" s="12">
        <v>530</v>
      </c>
      <c r="H39" s="41">
        <v>42.25</v>
      </c>
      <c r="I39" s="14">
        <f t="shared" si="2"/>
        <v>22392.5</v>
      </c>
    </row>
    <row r="40" spans="1:9" ht="27.75" x14ac:dyDescent="0.4">
      <c r="A40" s="78" t="s">
        <v>221</v>
      </c>
      <c r="B40" s="78" t="s">
        <v>24</v>
      </c>
      <c r="C40" s="38">
        <v>910</v>
      </c>
      <c r="D40" s="41">
        <v>0</v>
      </c>
      <c r="E40" s="13">
        <f t="shared" si="0"/>
        <v>910</v>
      </c>
      <c r="F40" s="40">
        <v>35</v>
      </c>
      <c r="G40" s="12">
        <f t="shared" si="1"/>
        <v>875</v>
      </c>
      <c r="H40" s="41">
        <v>45</v>
      </c>
      <c r="I40" s="14">
        <f t="shared" si="2"/>
        <v>39375</v>
      </c>
    </row>
    <row r="41" spans="1:9" ht="27.75" x14ac:dyDescent="0.4">
      <c r="A41" s="78" t="s">
        <v>222</v>
      </c>
      <c r="B41" s="78" t="s">
        <v>24</v>
      </c>
      <c r="C41" s="38">
        <v>0</v>
      </c>
      <c r="D41" s="41">
        <v>2000</v>
      </c>
      <c r="E41" s="13">
        <f t="shared" si="0"/>
        <v>2000</v>
      </c>
      <c r="F41" s="40">
        <v>500</v>
      </c>
      <c r="G41" s="12">
        <v>1500</v>
      </c>
      <c r="H41" s="41">
        <v>12.22</v>
      </c>
      <c r="I41" s="14">
        <f t="shared" si="2"/>
        <v>18330</v>
      </c>
    </row>
    <row r="42" spans="1:9" ht="27.75" x14ac:dyDescent="0.4">
      <c r="A42" s="79" t="s">
        <v>223</v>
      </c>
      <c r="B42" s="79" t="s">
        <v>24</v>
      </c>
      <c r="C42" s="38">
        <v>5</v>
      </c>
      <c r="D42" s="41">
        <v>10</v>
      </c>
      <c r="E42" s="13">
        <f t="shared" si="0"/>
        <v>15</v>
      </c>
      <c r="F42" s="40">
        <v>3</v>
      </c>
      <c r="G42" s="12">
        <v>12</v>
      </c>
      <c r="H42" s="41">
        <v>3741.91</v>
      </c>
      <c r="I42" s="14">
        <f t="shared" si="2"/>
        <v>44902.92</v>
      </c>
    </row>
    <row r="43" spans="1:9" ht="27.75" x14ac:dyDescent="0.4">
      <c r="A43" s="79" t="s">
        <v>224</v>
      </c>
      <c r="B43" s="79" t="s">
        <v>213</v>
      </c>
      <c r="C43" s="38">
        <v>13</v>
      </c>
      <c r="D43" s="41">
        <v>15</v>
      </c>
      <c r="E43" s="13">
        <f t="shared" si="0"/>
        <v>28</v>
      </c>
      <c r="F43" s="40">
        <v>28</v>
      </c>
      <c r="G43" s="12">
        <v>0</v>
      </c>
      <c r="H43" s="41">
        <v>636.87</v>
      </c>
      <c r="I43" s="14">
        <f t="shared" si="2"/>
        <v>0</v>
      </c>
    </row>
    <row r="44" spans="1:9" ht="27.75" x14ac:dyDescent="0.4">
      <c r="A44" s="79" t="s">
        <v>225</v>
      </c>
      <c r="B44" s="79" t="s">
        <v>244</v>
      </c>
      <c r="C44" s="38">
        <v>300</v>
      </c>
      <c r="D44" s="41"/>
      <c r="E44" s="13">
        <f t="shared" si="0"/>
        <v>300</v>
      </c>
      <c r="F44" s="40">
        <v>0</v>
      </c>
      <c r="G44" s="12">
        <f t="shared" si="1"/>
        <v>300</v>
      </c>
      <c r="H44" s="41">
        <v>0.18</v>
      </c>
      <c r="I44" s="14">
        <f t="shared" si="2"/>
        <v>54</v>
      </c>
    </row>
    <row r="45" spans="1:9" ht="27.75" x14ac:dyDescent="0.4">
      <c r="A45" s="79" t="s">
        <v>226</v>
      </c>
      <c r="B45" s="79" t="s">
        <v>244</v>
      </c>
      <c r="C45" s="38">
        <v>400</v>
      </c>
      <c r="D45" s="41">
        <v>0</v>
      </c>
      <c r="E45" s="13">
        <f t="shared" si="0"/>
        <v>400</v>
      </c>
      <c r="F45" s="40">
        <v>0</v>
      </c>
      <c r="G45" s="12">
        <f t="shared" si="1"/>
        <v>400</v>
      </c>
      <c r="H45" s="41">
        <v>1.47</v>
      </c>
      <c r="I45" s="14">
        <f t="shared" si="2"/>
        <v>588</v>
      </c>
    </row>
    <row r="46" spans="1:9" ht="27.75" x14ac:dyDescent="0.4">
      <c r="A46" s="79" t="s">
        <v>227</v>
      </c>
      <c r="B46" s="79" t="s">
        <v>245</v>
      </c>
      <c r="C46" s="38">
        <v>0</v>
      </c>
      <c r="D46" s="41">
        <v>200</v>
      </c>
      <c r="E46" s="13">
        <f t="shared" si="0"/>
        <v>200</v>
      </c>
      <c r="F46" s="40">
        <v>0</v>
      </c>
      <c r="G46" s="12">
        <f t="shared" si="1"/>
        <v>200</v>
      </c>
      <c r="H46" s="41">
        <v>0.54</v>
      </c>
      <c r="I46" s="14">
        <f t="shared" si="2"/>
        <v>108</v>
      </c>
    </row>
    <row r="47" spans="1:9" ht="27.75" x14ac:dyDescent="0.4">
      <c r="A47" s="79" t="s">
        <v>228</v>
      </c>
      <c r="B47" s="79" t="s">
        <v>24</v>
      </c>
      <c r="C47" s="38">
        <v>329</v>
      </c>
      <c r="D47" s="41">
        <v>0</v>
      </c>
      <c r="E47" s="13">
        <f t="shared" si="0"/>
        <v>329</v>
      </c>
      <c r="F47" s="40">
        <v>39</v>
      </c>
      <c r="G47" s="12">
        <f t="shared" si="1"/>
        <v>290</v>
      </c>
      <c r="H47" s="41">
        <v>12</v>
      </c>
      <c r="I47" s="14">
        <f t="shared" si="2"/>
        <v>3480</v>
      </c>
    </row>
    <row r="48" spans="1:9" ht="27.75" x14ac:dyDescent="0.4">
      <c r="A48" s="79" t="s">
        <v>229</v>
      </c>
      <c r="B48" s="79" t="s">
        <v>24</v>
      </c>
      <c r="C48" s="38">
        <v>200</v>
      </c>
      <c r="D48" s="41">
        <v>200</v>
      </c>
      <c r="E48" s="13">
        <f t="shared" si="0"/>
        <v>400</v>
      </c>
      <c r="F48" s="40">
        <v>100</v>
      </c>
      <c r="G48" s="12">
        <v>300</v>
      </c>
      <c r="H48" s="41">
        <v>2.15</v>
      </c>
      <c r="I48" s="14">
        <f t="shared" si="2"/>
        <v>645</v>
      </c>
    </row>
    <row r="49" spans="1:9" ht="27.75" x14ac:dyDescent="0.4">
      <c r="A49" s="79" t="s">
        <v>230</v>
      </c>
      <c r="B49" s="79" t="s">
        <v>246</v>
      </c>
      <c r="C49" s="38">
        <v>880</v>
      </c>
      <c r="D49" s="41">
        <v>600</v>
      </c>
      <c r="E49" s="13">
        <f t="shared" si="0"/>
        <v>1480</v>
      </c>
      <c r="F49" s="40">
        <v>580</v>
      </c>
      <c r="G49" s="12">
        <v>900</v>
      </c>
      <c r="H49" s="41">
        <v>36.770000000000003</v>
      </c>
      <c r="I49" s="14">
        <f t="shared" si="2"/>
        <v>33093</v>
      </c>
    </row>
    <row r="50" spans="1:9" ht="27.75" x14ac:dyDescent="0.4">
      <c r="A50" s="79" t="s">
        <v>231</v>
      </c>
      <c r="B50" s="79" t="s">
        <v>24</v>
      </c>
      <c r="C50" s="38">
        <v>560</v>
      </c>
      <c r="D50" s="41">
        <v>250</v>
      </c>
      <c r="E50" s="13">
        <f t="shared" si="0"/>
        <v>810</v>
      </c>
      <c r="F50" s="40">
        <v>200</v>
      </c>
      <c r="G50" s="12">
        <v>610</v>
      </c>
      <c r="H50" s="41">
        <v>77</v>
      </c>
      <c r="I50" s="14">
        <f t="shared" si="2"/>
        <v>46970</v>
      </c>
    </row>
    <row r="51" spans="1:9" ht="27.75" x14ac:dyDescent="0.4">
      <c r="A51" s="79" t="s">
        <v>232</v>
      </c>
      <c r="B51" s="79" t="s">
        <v>24</v>
      </c>
      <c r="C51" s="38">
        <v>4100</v>
      </c>
      <c r="D51" s="41">
        <v>2100</v>
      </c>
      <c r="E51" s="13">
        <f t="shared" si="0"/>
        <v>6200</v>
      </c>
      <c r="F51" s="40">
        <v>2800</v>
      </c>
      <c r="G51" s="12">
        <v>3400</v>
      </c>
      <c r="H51" s="41">
        <v>3.43</v>
      </c>
      <c r="I51" s="14">
        <f t="shared" si="2"/>
        <v>11662</v>
      </c>
    </row>
    <row r="52" spans="1:9" ht="27.75" x14ac:dyDescent="0.4">
      <c r="A52" s="79" t="s">
        <v>233</v>
      </c>
      <c r="B52" s="79" t="s">
        <v>24</v>
      </c>
      <c r="C52" s="38">
        <v>75</v>
      </c>
      <c r="D52" s="41">
        <v>0</v>
      </c>
      <c r="E52" s="13">
        <f t="shared" si="0"/>
        <v>75</v>
      </c>
      <c r="F52" s="40">
        <v>25</v>
      </c>
      <c r="G52" s="12">
        <f t="shared" si="1"/>
        <v>50</v>
      </c>
      <c r="H52" s="41">
        <v>14.25</v>
      </c>
      <c r="I52" s="14">
        <f t="shared" si="2"/>
        <v>712.5</v>
      </c>
    </row>
    <row r="53" spans="1:9" ht="27.75" x14ac:dyDescent="0.4">
      <c r="A53" s="79" t="s">
        <v>234</v>
      </c>
      <c r="B53" s="79" t="s">
        <v>213</v>
      </c>
      <c r="C53" s="38">
        <v>1000</v>
      </c>
      <c r="D53" s="41">
        <v>4000</v>
      </c>
      <c r="E53" s="13">
        <f t="shared" si="0"/>
        <v>5000</v>
      </c>
      <c r="F53" s="40">
        <v>2220</v>
      </c>
      <c r="G53" s="12">
        <v>2780</v>
      </c>
      <c r="H53" s="41">
        <v>32</v>
      </c>
      <c r="I53" s="14">
        <f t="shared" si="2"/>
        <v>88960</v>
      </c>
    </row>
    <row r="54" spans="1:9" ht="27.75" x14ac:dyDescent="0.4">
      <c r="A54" s="78" t="s">
        <v>235</v>
      </c>
      <c r="B54" s="78" t="s">
        <v>24</v>
      </c>
      <c r="C54" s="38">
        <v>215</v>
      </c>
      <c r="D54" s="41">
        <v>0</v>
      </c>
      <c r="E54" s="13">
        <f t="shared" si="0"/>
        <v>215</v>
      </c>
      <c r="F54" s="40">
        <v>0</v>
      </c>
      <c r="G54" s="12">
        <f t="shared" si="1"/>
        <v>215</v>
      </c>
      <c r="H54" s="41">
        <v>38</v>
      </c>
      <c r="I54" s="14">
        <f t="shared" si="2"/>
        <v>8170</v>
      </c>
    </row>
    <row r="55" spans="1:9" ht="27.75" x14ac:dyDescent="0.4">
      <c r="A55" s="78" t="s">
        <v>236</v>
      </c>
      <c r="B55" s="78" t="s">
        <v>247</v>
      </c>
      <c r="C55" s="38">
        <v>0</v>
      </c>
      <c r="D55" s="41">
        <v>0</v>
      </c>
      <c r="E55" s="13">
        <f t="shared" si="0"/>
        <v>0</v>
      </c>
      <c r="F55" s="40">
        <v>0</v>
      </c>
      <c r="G55" s="12">
        <v>0</v>
      </c>
      <c r="H55" s="41">
        <v>88.76</v>
      </c>
      <c r="I55" s="14">
        <f t="shared" si="2"/>
        <v>0</v>
      </c>
    </row>
    <row r="56" spans="1:9" ht="27.75" x14ac:dyDescent="0.4">
      <c r="A56" s="78" t="s">
        <v>237</v>
      </c>
      <c r="B56" s="78" t="s">
        <v>247</v>
      </c>
      <c r="C56" s="38">
        <v>22</v>
      </c>
      <c r="D56" s="41">
        <v>0</v>
      </c>
      <c r="E56" s="13">
        <f t="shared" si="0"/>
        <v>22</v>
      </c>
      <c r="F56" s="40">
        <v>0</v>
      </c>
      <c r="G56" s="12">
        <f t="shared" si="1"/>
        <v>22</v>
      </c>
      <c r="H56" s="41">
        <v>175.24</v>
      </c>
      <c r="I56" s="14">
        <f t="shared" si="2"/>
        <v>3855.28</v>
      </c>
    </row>
    <row r="57" spans="1:9" ht="27.75" x14ac:dyDescent="0.4">
      <c r="A57" s="78" t="s">
        <v>238</v>
      </c>
      <c r="B57" s="78" t="s">
        <v>247</v>
      </c>
      <c r="C57" s="38">
        <v>21</v>
      </c>
      <c r="D57" s="41">
        <v>0</v>
      </c>
      <c r="E57" s="13">
        <f t="shared" si="0"/>
        <v>21</v>
      </c>
      <c r="F57" s="40">
        <v>1</v>
      </c>
      <c r="G57" s="12">
        <f t="shared" si="1"/>
        <v>20</v>
      </c>
      <c r="H57" s="41">
        <v>106.9</v>
      </c>
      <c r="I57" s="14">
        <f t="shared" si="2"/>
        <v>2138</v>
      </c>
    </row>
    <row r="58" spans="1:9" ht="27.75" x14ac:dyDescent="0.4">
      <c r="A58" s="79" t="s">
        <v>239</v>
      </c>
      <c r="B58" s="81" t="s">
        <v>247</v>
      </c>
      <c r="C58" s="38">
        <v>0</v>
      </c>
      <c r="D58" s="41">
        <v>0</v>
      </c>
      <c r="E58" s="13">
        <f t="shared" si="0"/>
        <v>0</v>
      </c>
      <c r="F58" s="40">
        <v>0</v>
      </c>
      <c r="G58" s="12">
        <f t="shared" si="1"/>
        <v>0</v>
      </c>
      <c r="H58" s="41">
        <v>92.59</v>
      </c>
      <c r="I58" s="14">
        <f t="shared" si="2"/>
        <v>0</v>
      </c>
    </row>
    <row r="59" spans="1:9" ht="27.75" x14ac:dyDescent="0.4">
      <c r="A59" s="79" t="s">
        <v>240</v>
      </c>
      <c r="B59" s="81" t="s">
        <v>24</v>
      </c>
      <c r="C59" s="38">
        <v>2</v>
      </c>
      <c r="D59" s="41">
        <v>0</v>
      </c>
      <c r="E59" s="13">
        <f t="shared" si="0"/>
        <v>2</v>
      </c>
      <c r="F59" s="40">
        <v>1</v>
      </c>
      <c r="G59" s="12">
        <f t="shared" si="1"/>
        <v>1</v>
      </c>
      <c r="H59" s="41">
        <v>2.0099999999999998</v>
      </c>
      <c r="I59" s="14">
        <f t="shared" si="2"/>
        <v>2.0099999999999998</v>
      </c>
    </row>
    <row r="60" spans="1:9" ht="27.75" x14ac:dyDescent="0.4">
      <c r="A60" s="79" t="s">
        <v>241</v>
      </c>
      <c r="B60" s="81" t="s">
        <v>24</v>
      </c>
      <c r="C60" s="38">
        <v>0</v>
      </c>
      <c r="D60" s="41">
        <v>500</v>
      </c>
      <c r="E60" s="13">
        <f t="shared" si="0"/>
        <v>500</v>
      </c>
      <c r="F60" s="40">
        <v>270</v>
      </c>
      <c r="G60" s="12">
        <v>230</v>
      </c>
      <c r="H60" s="41">
        <v>12.84</v>
      </c>
      <c r="I60" s="14">
        <f t="shared" si="2"/>
        <v>2953.2</v>
      </c>
    </row>
    <row r="61" spans="1:9" ht="27.75" x14ac:dyDescent="0.4">
      <c r="A61" s="79" t="s">
        <v>242</v>
      </c>
      <c r="B61" s="81" t="s">
        <v>213</v>
      </c>
      <c r="C61" s="38">
        <v>1500</v>
      </c>
      <c r="D61" s="41">
        <v>0</v>
      </c>
      <c r="E61" s="13">
        <f t="shared" si="0"/>
        <v>1500</v>
      </c>
      <c r="F61" s="40">
        <v>400</v>
      </c>
      <c r="G61" s="12">
        <f t="shared" si="1"/>
        <v>1100</v>
      </c>
      <c r="H61" s="41">
        <v>4.05</v>
      </c>
      <c r="I61" s="14">
        <f t="shared" si="2"/>
        <v>4455</v>
      </c>
    </row>
    <row r="62" spans="1:9" ht="27.75" x14ac:dyDescent="0.4">
      <c r="A62" s="79" t="s">
        <v>243</v>
      </c>
      <c r="B62" s="81" t="s">
        <v>24</v>
      </c>
      <c r="C62" s="38">
        <v>0</v>
      </c>
      <c r="D62" s="41">
        <v>0</v>
      </c>
      <c r="E62" s="13">
        <f t="shared" si="0"/>
        <v>0</v>
      </c>
      <c r="F62" s="40">
        <v>50</v>
      </c>
      <c r="G62" s="12">
        <v>0</v>
      </c>
      <c r="H62" s="41">
        <v>0</v>
      </c>
      <c r="I62" s="14">
        <f t="shared" si="2"/>
        <v>0</v>
      </c>
    </row>
    <row r="63" spans="1:9" ht="27.75" x14ac:dyDescent="0.4">
      <c r="A63" s="79" t="s">
        <v>248</v>
      </c>
      <c r="B63" s="81" t="s">
        <v>24</v>
      </c>
      <c r="C63" s="38">
        <v>800</v>
      </c>
      <c r="D63" s="41">
        <v>0</v>
      </c>
      <c r="E63" s="13">
        <f t="shared" si="0"/>
        <v>800</v>
      </c>
      <c r="F63" s="40">
        <v>0</v>
      </c>
      <c r="G63" s="12">
        <v>800</v>
      </c>
      <c r="H63" s="41">
        <v>2</v>
      </c>
      <c r="I63" s="14">
        <f t="shared" si="2"/>
        <v>1600</v>
      </c>
    </row>
    <row r="64" spans="1:9" ht="27.75" x14ac:dyDescent="0.4">
      <c r="A64" s="79" t="s">
        <v>249</v>
      </c>
      <c r="B64" s="81" t="s">
        <v>24</v>
      </c>
      <c r="C64" s="38">
        <v>600</v>
      </c>
      <c r="D64" s="41">
        <v>0</v>
      </c>
      <c r="E64" s="13">
        <f t="shared" si="0"/>
        <v>600</v>
      </c>
      <c r="F64" s="40">
        <v>0</v>
      </c>
      <c r="G64" s="12">
        <f t="shared" si="1"/>
        <v>600</v>
      </c>
      <c r="H64" s="41">
        <v>2</v>
      </c>
      <c r="I64" s="14">
        <f t="shared" si="2"/>
        <v>1200</v>
      </c>
    </row>
    <row r="65" spans="1:9" ht="27.75" x14ac:dyDescent="0.4">
      <c r="A65" s="79" t="s">
        <v>288</v>
      </c>
      <c r="B65" s="81" t="s">
        <v>24</v>
      </c>
      <c r="C65" s="38">
        <v>187</v>
      </c>
      <c r="D65" s="41"/>
      <c r="E65" s="13">
        <f t="shared" si="0"/>
        <v>187</v>
      </c>
      <c r="F65" s="40">
        <v>65</v>
      </c>
      <c r="G65" s="12">
        <f t="shared" si="1"/>
        <v>122</v>
      </c>
      <c r="H65" s="41">
        <v>259.95999999999998</v>
      </c>
      <c r="I65" s="14">
        <f t="shared" si="2"/>
        <v>31715.119999999999</v>
      </c>
    </row>
    <row r="66" spans="1:9" ht="27.75" x14ac:dyDescent="0.4">
      <c r="A66" s="79" t="s">
        <v>250</v>
      </c>
      <c r="B66" s="81" t="s">
        <v>211</v>
      </c>
      <c r="C66" s="38">
        <v>0</v>
      </c>
      <c r="D66" s="41"/>
      <c r="E66" s="13">
        <f t="shared" si="0"/>
        <v>0</v>
      </c>
      <c r="F66" s="40"/>
      <c r="G66" s="12">
        <f t="shared" si="1"/>
        <v>0</v>
      </c>
      <c r="H66" s="41">
        <v>150</v>
      </c>
      <c r="I66" s="14">
        <f t="shared" si="2"/>
        <v>0</v>
      </c>
    </row>
    <row r="67" spans="1:9" ht="27.75" x14ac:dyDescent="0.4">
      <c r="A67" s="78" t="s">
        <v>251</v>
      </c>
      <c r="B67" s="78" t="s">
        <v>24</v>
      </c>
      <c r="C67" s="38">
        <v>130</v>
      </c>
      <c r="D67" s="42">
        <v>0</v>
      </c>
      <c r="E67" s="13">
        <f t="shared" si="0"/>
        <v>130</v>
      </c>
      <c r="F67" s="40">
        <v>130</v>
      </c>
      <c r="G67" s="12">
        <v>0</v>
      </c>
      <c r="H67" s="41">
        <v>77.33</v>
      </c>
      <c r="I67" s="14">
        <f t="shared" si="2"/>
        <v>0</v>
      </c>
    </row>
    <row r="68" spans="1:9" ht="27.75" x14ac:dyDescent="0.4">
      <c r="A68" s="78" t="s">
        <v>252</v>
      </c>
      <c r="B68" s="78" t="s">
        <v>24</v>
      </c>
      <c r="C68" s="38">
        <v>120</v>
      </c>
      <c r="D68" s="42">
        <v>0</v>
      </c>
      <c r="E68" s="13">
        <f t="shared" si="0"/>
        <v>120</v>
      </c>
      <c r="F68" s="40">
        <v>120</v>
      </c>
      <c r="G68" s="12">
        <v>0</v>
      </c>
      <c r="H68" s="41">
        <v>62.3</v>
      </c>
      <c r="I68" s="14">
        <f t="shared" si="2"/>
        <v>0</v>
      </c>
    </row>
    <row r="69" spans="1:9" ht="27.75" x14ac:dyDescent="0.4">
      <c r="A69" s="78" t="s">
        <v>253</v>
      </c>
      <c r="B69" s="78" t="s">
        <v>213</v>
      </c>
      <c r="C69" s="38">
        <v>320</v>
      </c>
      <c r="D69" s="41">
        <v>300</v>
      </c>
      <c r="E69" s="13">
        <f t="shared" si="0"/>
        <v>620</v>
      </c>
      <c r="F69" s="40">
        <v>80</v>
      </c>
      <c r="G69" s="12">
        <v>540</v>
      </c>
      <c r="H69" s="41">
        <v>15.18</v>
      </c>
      <c r="I69" s="14">
        <f t="shared" si="2"/>
        <v>8197.2000000000007</v>
      </c>
    </row>
    <row r="70" spans="1:9" ht="27.75" x14ac:dyDescent="0.4">
      <c r="A70" s="78" t="s">
        <v>254</v>
      </c>
      <c r="B70" s="78" t="s">
        <v>24</v>
      </c>
      <c r="C70" s="38">
        <v>852</v>
      </c>
      <c r="D70" s="41">
        <v>200</v>
      </c>
      <c r="E70" s="13">
        <f t="shared" si="0"/>
        <v>1052</v>
      </c>
      <c r="F70" s="40">
        <v>30</v>
      </c>
      <c r="G70" s="12">
        <v>1022</v>
      </c>
      <c r="H70" s="41">
        <v>15.01</v>
      </c>
      <c r="I70" s="14">
        <f t="shared" si="2"/>
        <v>15340.22</v>
      </c>
    </row>
    <row r="71" spans="1:9" ht="27.75" x14ac:dyDescent="0.4">
      <c r="A71" s="78" t="s">
        <v>255</v>
      </c>
      <c r="B71" s="78" t="s">
        <v>213</v>
      </c>
      <c r="C71" s="38">
        <v>269</v>
      </c>
      <c r="D71" s="41">
        <v>300</v>
      </c>
      <c r="E71" s="13">
        <f t="shared" si="0"/>
        <v>569</v>
      </c>
      <c r="F71" s="40">
        <v>135</v>
      </c>
      <c r="G71" s="12">
        <v>434</v>
      </c>
      <c r="H71" s="41">
        <v>127.63</v>
      </c>
      <c r="I71" s="14">
        <f t="shared" si="2"/>
        <v>55391.42</v>
      </c>
    </row>
    <row r="72" spans="1:9" ht="27.75" x14ac:dyDescent="0.4">
      <c r="A72" s="78" t="s">
        <v>256</v>
      </c>
      <c r="B72" s="78" t="s">
        <v>24</v>
      </c>
      <c r="C72" s="38">
        <v>2100</v>
      </c>
      <c r="D72" s="41">
        <v>0</v>
      </c>
      <c r="E72" s="13">
        <f t="shared" si="0"/>
        <v>2100</v>
      </c>
      <c r="F72" s="40">
        <v>100</v>
      </c>
      <c r="G72" s="12">
        <v>1900</v>
      </c>
      <c r="H72" s="41">
        <v>53.58</v>
      </c>
      <c r="I72" s="14">
        <f t="shared" si="2"/>
        <v>101802</v>
      </c>
    </row>
    <row r="73" spans="1:9" ht="27.75" x14ac:dyDescent="0.4">
      <c r="A73" s="78" t="s">
        <v>257</v>
      </c>
      <c r="B73" s="78" t="s">
        <v>24</v>
      </c>
      <c r="C73" s="38">
        <v>1000</v>
      </c>
      <c r="D73" s="41">
        <v>0</v>
      </c>
      <c r="E73" s="13">
        <f t="shared" si="0"/>
        <v>1000</v>
      </c>
      <c r="F73" s="40">
        <v>200</v>
      </c>
      <c r="G73" s="12">
        <f t="shared" si="1"/>
        <v>800</v>
      </c>
      <c r="H73" s="41">
        <v>0.92</v>
      </c>
      <c r="I73" s="14">
        <f t="shared" si="2"/>
        <v>736</v>
      </c>
    </row>
    <row r="74" spans="1:9" ht="27.75" x14ac:dyDescent="0.4">
      <c r="A74" s="78" t="s">
        <v>258</v>
      </c>
      <c r="B74" s="78" t="s">
        <v>24</v>
      </c>
      <c r="C74" s="38">
        <v>300</v>
      </c>
      <c r="D74" s="41">
        <v>0</v>
      </c>
      <c r="E74" s="13">
        <f t="shared" si="0"/>
        <v>300</v>
      </c>
      <c r="F74" s="40">
        <v>100</v>
      </c>
      <c r="G74" s="12">
        <v>200</v>
      </c>
      <c r="H74" s="41">
        <v>0.78</v>
      </c>
      <c r="I74" s="14">
        <f t="shared" si="2"/>
        <v>156</v>
      </c>
    </row>
    <row r="75" spans="1:9" ht="27.75" x14ac:dyDescent="0.4">
      <c r="A75" s="78" t="s">
        <v>259</v>
      </c>
      <c r="B75" s="78" t="s">
        <v>24</v>
      </c>
      <c r="C75" s="38">
        <v>400</v>
      </c>
      <c r="D75" s="41">
        <v>0</v>
      </c>
      <c r="E75" s="13">
        <f t="shared" si="0"/>
        <v>400</v>
      </c>
      <c r="F75" s="40">
        <v>0</v>
      </c>
      <c r="G75" s="12">
        <v>100</v>
      </c>
      <c r="H75" s="41">
        <v>0.73</v>
      </c>
      <c r="I75" s="14">
        <f t="shared" si="2"/>
        <v>73</v>
      </c>
    </row>
    <row r="76" spans="1:9" ht="27.75" x14ac:dyDescent="0.4">
      <c r="A76" s="78" t="s">
        <v>260</v>
      </c>
      <c r="B76" s="78" t="s">
        <v>24</v>
      </c>
      <c r="C76" s="38">
        <v>2300</v>
      </c>
      <c r="D76" s="41">
        <v>1300</v>
      </c>
      <c r="E76" s="13">
        <f t="shared" si="0"/>
        <v>3600</v>
      </c>
      <c r="F76" s="40">
        <v>950</v>
      </c>
      <c r="G76" s="12">
        <v>2650</v>
      </c>
      <c r="H76" s="41">
        <v>59</v>
      </c>
      <c r="I76" s="14">
        <f t="shared" si="2"/>
        <v>156350</v>
      </c>
    </row>
    <row r="77" spans="1:9" ht="27.75" x14ac:dyDescent="0.4">
      <c r="A77" s="78" t="s">
        <v>261</v>
      </c>
      <c r="B77" s="78" t="s">
        <v>24</v>
      </c>
      <c r="C77" s="38">
        <v>3350</v>
      </c>
      <c r="D77" s="41">
        <v>1500</v>
      </c>
      <c r="E77" s="13">
        <f t="shared" si="0"/>
        <v>4850</v>
      </c>
      <c r="F77" s="40">
        <v>1450</v>
      </c>
      <c r="G77" s="12">
        <v>3400</v>
      </c>
      <c r="H77" s="41">
        <v>59</v>
      </c>
      <c r="I77" s="14">
        <f t="shared" si="2"/>
        <v>200600</v>
      </c>
    </row>
    <row r="78" spans="1:9" ht="27.75" x14ac:dyDescent="0.4">
      <c r="A78" s="78" t="s">
        <v>262</v>
      </c>
      <c r="B78" s="78" t="s">
        <v>24</v>
      </c>
      <c r="C78" s="38">
        <v>4900</v>
      </c>
      <c r="D78" s="41">
        <v>1000</v>
      </c>
      <c r="E78" s="13">
        <f t="shared" si="0"/>
        <v>5900</v>
      </c>
      <c r="F78" s="40">
        <v>1100</v>
      </c>
      <c r="G78" s="12">
        <v>4800</v>
      </c>
      <c r="H78" s="41">
        <v>59</v>
      </c>
      <c r="I78" s="14">
        <f t="shared" si="2"/>
        <v>283200</v>
      </c>
    </row>
    <row r="79" spans="1:9" ht="27.75" x14ac:dyDescent="0.4">
      <c r="A79" s="78" t="s">
        <v>263</v>
      </c>
      <c r="B79" s="78" t="s">
        <v>24</v>
      </c>
      <c r="C79" s="38">
        <v>6900</v>
      </c>
      <c r="D79" s="41">
        <v>2000</v>
      </c>
      <c r="E79" s="13">
        <f t="shared" si="0"/>
        <v>8900</v>
      </c>
      <c r="F79" s="40">
        <v>2800</v>
      </c>
      <c r="G79" s="12">
        <v>6100</v>
      </c>
      <c r="H79" s="41">
        <v>59</v>
      </c>
      <c r="I79" s="14">
        <f t="shared" si="2"/>
        <v>359900</v>
      </c>
    </row>
    <row r="80" spans="1:9" ht="27.75" x14ac:dyDescent="0.4">
      <c r="A80" s="78" t="s">
        <v>264</v>
      </c>
      <c r="B80" s="78" t="s">
        <v>24</v>
      </c>
      <c r="C80" s="38">
        <v>43</v>
      </c>
      <c r="D80" s="41">
        <v>30</v>
      </c>
      <c r="E80" s="13">
        <f t="shared" ref="E80:E100" si="3">+C80+D80</f>
        <v>73</v>
      </c>
      <c r="F80" s="40">
        <v>12</v>
      </c>
      <c r="G80" s="12">
        <v>61</v>
      </c>
      <c r="H80" s="41">
        <v>677.95</v>
      </c>
      <c r="I80" s="14">
        <f t="shared" ref="I80:I100" si="4">+G80*H80</f>
        <v>41354.950000000004</v>
      </c>
    </row>
    <row r="81" spans="1:9" ht="27.75" x14ac:dyDescent="0.4">
      <c r="A81" s="78" t="s">
        <v>265</v>
      </c>
      <c r="B81" s="78" t="s">
        <v>211</v>
      </c>
      <c r="C81" s="38">
        <v>337</v>
      </c>
      <c r="D81" s="41">
        <v>0</v>
      </c>
      <c r="E81" s="13">
        <f t="shared" si="3"/>
        <v>337</v>
      </c>
      <c r="F81" s="40">
        <v>0</v>
      </c>
      <c r="G81" s="12">
        <v>337</v>
      </c>
      <c r="H81" s="41">
        <v>58.62</v>
      </c>
      <c r="I81" s="14">
        <f t="shared" si="4"/>
        <v>19754.939999999999</v>
      </c>
    </row>
    <row r="82" spans="1:9" ht="27.75" x14ac:dyDescent="0.4">
      <c r="A82" s="78" t="s">
        <v>266</v>
      </c>
      <c r="B82" s="78" t="s">
        <v>24</v>
      </c>
      <c r="C82" s="38">
        <v>41</v>
      </c>
      <c r="D82" s="41">
        <v>30</v>
      </c>
      <c r="E82" s="13">
        <f t="shared" si="3"/>
        <v>71</v>
      </c>
      <c r="F82" s="40">
        <v>4</v>
      </c>
      <c r="G82" s="12">
        <v>67</v>
      </c>
      <c r="H82" s="41">
        <v>5269</v>
      </c>
      <c r="I82" s="14">
        <f t="shared" si="4"/>
        <v>353023</v>
      </c>
    </row>
    <row r="83" spans="1:9" ht="27.75" x14ac:dyDescent="0.4">
      <c r="A83" s="78" t="s">
        <v>267</v>
      </c>
      <c r="B83" s="78" t="s">
        <v>24</v>
      </c>
      <c r="C83" s="38">
        <v>190</v>
      </c>
      <c r="D83" s="41">
        <v>0</v>
      </c>
      <c r="E83" s="13">
        <f t="shared" si="3"/>
        <v>190</v>
      </c>
      <c r="F83" s="40">
        <v>0</v>
      </c>
      <c r="G83" s="12">
        <f t="shared" ref="G83:G100" si="5">+E83-F83</f>
        <v>190</v>
      </c>
      <c r="H83" s="41">
        <v>14.39</v>
      </c>
      <c r="I83" s="14">
        <f t="shared" si="4"/>
        <v>2734.1</v>
      </c>
    </row>
    <row r="84" spans="1:9" ht="27.75" x14ac:dyDescent="0.4">
      <c r="A84" s="78" t="s">
        <v>268</v>
      </c>
      <c r="B84" s="78" t="s">
        <v>24</v>
      </c>
      <c r="C84" s="38">
        <v>2700</v>
      </c>
      <c r="D84" s="41">
        <v>200</v>
      </c>
      <c r="E84" s="13">
        <f t="shared" si="3"/>
        <v>2900</v>
      </c>
      <c r="F84" s="40">
        <v>820</v>
      </c>
      <c r="G84" s="12">
        <f t="shared" si="5"/>
        <v>2080</v>
      </c>
      <c r="H84" s="41">
        <v>39.770000000000003</v>
      </c>
      <c r="I84" s="14">
        <f t="shared" si="4"/>
        <v>82721.600000000006</v>
      </c>
    </row>
    <row r="85" spans="1:9" ht="27.75" x14ac:dyDescent="0.4">
      <c r="A85" s="78" t="s">
        <v>269</v>
      </c>
      <c r="B85" s="78" t="s">
        <v>24</v>
      </c>
      <c r="C85" s="38">
        <v>33</v>
      </c>
      <c r="D85" s="41">
        <v>0</v>
      </c>
      <c r="E85" s="13">
        <f t="shared" si="3"/>
        <v>33</v>
      </c>
      <c r="F85" s="40">
        <v>15</v>
      </c>
      <c r="G85" s="12">
        <v>18</v>
      </c>
      <c r="H85" s="41">
        <v>85</v>
      </c>
      <c r="I85" s="14">
        <f t="shared" si="4"/>
        <v>1530</v>
      </c>
    </row>
    <row r="86" spans="1:9" ht="27.75" x14ac:dyDescent="0.4">
      <c r="A86" s="78" t="s">
        <v>270</v>
      </c>
      <c r="B86" s="78" t="s">
        <v>213</v>
      </c>
      <c r="C86" s="38">
        <v>133</v>
      </c>
      <c r="D86" s="41">
        <v>0</v>
      </c>
      <c r="E86" s="13">
        <f t="shared" si="3"/>
        <v>133</v>
      </c>
      <c r="F86" s="40">
        <v>0</v>
      </c>
      <c r="G86" s="12">
        <v>133</v>
      </c>
      <c r="H86" s="41">
        <v>300.56</v>
      </c>
      <c r="I86" s="14">
        <f t="shared" si="4"/>
        <v>39974.480000000003</v>
      </c>
    </row>
    <row r="87" spans="1:9" ht="27.75" x14ac:dyDescent="0.4">
      <c r="A87" s="78" t="s">
        <v>271</v>
      </c>
      <c r="B87" s="78" t="s">
        <v>24</v>
      </c>
      <c r="C87" s="38">
        <v>100</v>
      </c>
      <c r="D87" s="41">
        <v>0</v>
      </c>
      <c r="E87" s="13">
        <v>100</v>
      </c>
      <c r="F87" s="40">
        <v>0</v>
      </c>
      <c r="G87" s="12">
        <f t="shared" si="5"/>
        <v>100</v>
      </c>
      <c r="H87" s="41">
        <v>12</v>
      </c>
      <c r="I87" s="14">
        <f t="shared" si="4"/>
        <v>1200</v>
      </c>
    </row>
    <row r="88" spans="1:9" ht="27.75" x14ac:dyDescent="0.4">
      <c r="A88" s="78" t="s">
        <v>272</v>
      </c>
      <c r="B88" s="78" t="s">
        <v>24</v>
      </c>
      <c r="C88" s="38">
        <v>1400</v>
      </c>
      <c r="D88" s="41">
        <v>0</v>
      </c>
      <c r="E88" s="13">
        <f t="shared" si="3"/>
        <v>1400</v>
      </c>
      <c r="F88" s="40">
        <v>100</v>
      </c>
      <c r="G88" s="12">
        <f t="shared" si="5"/>
        <v>1300</v>
      </c>
      <c r="H88" s="41">
        <v>230</v>
      </c>
      <c r="I88" s="14">
        <f t="shared" si="4"/>
        <v>299000</v>
      </c>
    </row>
    <row r="89" spans="1:9" ht="27.75" x14ac:dyDescent="0.4">
      <c r="A89" s="79" t="s">
        <v>273</v>
      </c>
      <c r="B89" s="79" t="s">
        <v>24</v>
      </c>
      <c r="C89" s="38">
        <v>1250</v>
      </c>
      <c r="D89" s="41">
        <v>300</v>
      </c>
      <c r="E89" s="13">
        <f t="shared" si="3"/>
        <v>1550</v>
      </c>
      <c r="F89" s="40">
        <v>1030</v>
      </c>
      <c r="G89" s="12">
        <f t="shared" si="5"/>
        <v>520</v>
      </c>
      <c r="H89" s="38">
        <v>3.49</v>
      </c>
      <c r="I89" s="14">
        <f t="shared" si="4"/>
        <v>1814.8000000000002</v>
      </c>
    </row>
    <row r="90" spans="1:9" ht="27.75" x14ac:dyDescent="0.4">
      <c r="A90" s="79" t="s">
        <v>274</v>
      </c>
      <c r="B90" s="79" t="s">
        <v>24</v>
      </c>
      <c r="C90" s="38">
        <v>800</v>
      </c>
      <c r="D90" s="41">
        <v>0</v>
      </c>
      <c r="E90" s="13">
        <f t="shared" si="3"/>
        <v>800</v>
      </c>
      <c r="F90" s="40">
        <v>0</v>
      </c>
      <c r="G90" s="12">
        <f t="shared" si="5"/>
        <v>800</v>
      </c>
      <c r="H90" s="38">
        <v>14.89</v>
      </c>
      <c r="I90" s="14">
        <f t="shared" si="4"/>
        <v>11912</v>
      </c>
    </row>
    <row r="91" spans="1:9" ht="27.75" x14ac:dyDescent="0.4">
      <c r="A91" s="79" t="s">
        <v>275</v>
      </c>
      <c r="B91" s="79" t="s">
        <v>24</v>
      </c>
      <c r="C91" s="38">
        <v>3400</v>
      </c>
      <c r="D91" s="41">
        <v>0</v>
      </c>
      <c r="E91" s="13">
        <f t="shared" si="3"/>
        <v>3400</v>
      </c>
      <c r="F91" s="40">
        <v>50</v>
      </c>
      <c r="G91" s="12">
        <v>3350</v>
      </c>
      <c r="H91" s="38">
        <v>16.850000000000001</v>
      </c>
      <c r="I91" s="14">
        <f t="shared" si="4"/>
        <v>56447.500000000007</v>
      </c>
    </row>
    <row r="92" spans="1:9" ht="27.75" x14ac:dyDescent="0.4">
      <c r="A92" s="79" t="s">
        <v>276</v>
      </c>
      <c r="B92" s="79" t="s">
        <v>24</v>
      </c>
      <c r="C92" s="38">
        <v>49</v>
      </c>
      <c r="D92" s="41">
        <v>500</v>
      </c>
      <c r="E92" s="13">
        <f t="shared" si="3"/>
        <v>549</v>
      </c>
      <c r="F92" s="40">
        <v>288</v>
      </c>
      <c r="G92" s="12">
        <v>261</v>
      </c>
      <c r="H92" s="38">
        <v>137.84</v>
      </c>
      <c r="I92" s="14">
        <f t="shared" si="4"/>
        <v>35976.239999999998</v>
      </c>
    </row>
    <row r="93" spans="1:9" ht="27.75" x14ac:dyDescent="0.4">
      <c r="A93" s="79" t="s">
        <v>277</v>
      </c>
      <c r="B93" s="79" t="s">
        <v>24</v>
      </c>
      <c r="C93" s="38">
        <v>668</v>
      </c>
      <c r="D93" s="41">
        <v>0</v>
      </c>
      <c r="E93" s="13">
        <f t="shared" si="3"/>
        <v>668</v>
      </c>
      <c r="F93" s="40">
        <v>28</v>
      </c>
      <c r="G93" s="12">
        <f t="shared" si="5"/>
        <v>640</v>
      </c>
      <c r="H93" s="38">
        <v>21.06</v>
      </c>
      <c r="I93" s="14">
        <f t="shared" si="4"/>
        <v>13478.4</v>
      </c>
    </row>
    <row r="94" spans="1:9" ht="27.75" x14ac:dyDescent="0.4">
      <c r="A94" s="79" t="s">
        <v>278</v>
      </c>
      <c r="B94" s="79" t="s">
        <v>24</v>
      </c>
      <c r="C94" s="38">
        <v>166</v>
      </c>
      <c r="D94" s="41">
        <v>0</v>
      </c>
      <c r="E94" s="13">
        <f t="shared" si="3"/>
        <v>166</v>
      </c>
      <c r="F94" s="40">
        <v>0</v>
      </c>
      <c r="G94" s="12">
        <v>166</v>
      </c>
      <c r="H94" s="38">
        <v>15.33</v>
      </c>
      <c r="I94" s="14">
        <f t="shared" si="4"/>
        <v>2544.7800000000002</v>
      </c>
    </row>
    <row r="95" spans="1:9" ht="27.75" x14ac:dyDescent="0.4">
      <c r="A95" s="79" t="s">
        <v>279</v>
      </c>
      <c r="B95" s="79" t="s">
        <v>24</v>
      </c>
      <c r="C95" s="38">
        <v>3400</v>
      </c>
      <c r="D95" s="41">
        <v>1500</v>
      </c>
      <c r="E95" s="13">
        <f t="shared" si="3"/>
        <v>4900</v>
      </c>
      <c r="F95" s="40">
        <v>4200</v>
      </c>
      <c r="G95" s="12">
        <v>700</v>
      </c>
      <c r="H95" s="38">
        <v>15</v>
      </c>
      <c r="I95" s="14">
        <f t="shared" si="4"/>
        <v>10500</v>
      </c>
    </row>
    <row r="96" spans="1:9" ht="27.75" x14ac:dyDescent="0.4">
      <c r="A96" s="79" t="s">
        <v>280</v>
      </c>
      <c r="B96" s="79" t="s">
        <v>24</v>
      </c>
      <c r="C96" s="38">
        <v>1200</v>
      </c>
      <c r="D96" s="41">
        <v>700</v>
      </c>
      <c r="E96" s="13">
        <f>+C96+D96</f>
        <v>1900</v>
      </c>
      <c r="F96" s="40">
        <v>0</v>
      </c>
      <c r="G96" s="12">
        <v>1900</v>
      </c>
      <c r="H96" s="38">
        <v>22</v>
      </c>
      <c r="I96" s="14">
        <f t="shared" si="4"/>
        <v>41800</v>
      </c>
    </row>
    <row r="97" spans="1:9" ht="27.75" x14ac:dyDescent="0.4">
      <c r="A97" s="79" t="s">
        <v>281</v>
      </c>
      <c r="B97" s="79" t="s">
        <v>286</v>
      </c>
      <c r="C97" s="38">
        <v>215</v>
      </c>
      <c r="D97" s="41">
        <v>0</v>
      </c>
      <c r="E97" s="13">
        <f t="shared" si="3"/>
        <v>215</v>
      </c>
      <c r="F97" s="40">
        <v>58</v>
      </c>
      <c r="G97" s="12">
        <v>157</v>
      </c>
      <c r="H97" s="38">
        <v>15.74</v>
      </c>
      <c r="I97" s="14">
        <f t="shared" si="4"/>
        <v>2471.1799999999998</v>
      </c>
    </row>
    <row r="98" spans="1:9" ht="27.75" x14ac:dyDescent="0.4">
      <c r="A98" s="79" t="s">
        <v>282</v>
      </c>
      <c r="B98" s="79" t="s">
        <v>24</v>
      </c>
      <c r="C98" s="38">
        <v>3000</v>
      </c>
      <c r="D98" s="41">
        <v>2000</v>
      </c>
      <c r="E98" s="13">
        <f t="shared" si="3"/>
        <v>5000</v>
      </c>
      <c r="F98" s="40">
        <v>3300</v>
      </c>
      <c r="G98" s="12">
        <v>2900</v>
      </c>
      <c r="H98" s="38">
        <v>2.12</v>
      </c>
      <c r="I98" s="14">
        <f t="shared" si="4"/>
        <v>6148</v>
      </c>
    </row>
    <row r="99" spans="1:9" ht="27.75" x14ac:dyDescent="0.4">
      <c r="A99" s="79" t="s">
        <v>283</v>
      </c>
      <c r="B99" s="79" t="s">
        <v>24</v>
      </c>
      <c r="C99" s="38">
        <v>1700</v>
      </c>
      <c r="D99" s="41">
        <v>0</v>
      </c>
      <c r="E99" s="13">
        <f t="shared" si="3"/>
        <v>1700</v>
      </c>
      <c r="F99" s="40">
        <v>950</v>
      </c>
      <c r="G99" s="12">
        <v>750</v>
      </c>
      <c r="H99" s="38">
        <v>47.54</v>
      </c>
      <c r="I99" s="14">
        <f t="shared" si="4"/>
        <v>35655</v>
      </c>
    </row>
    <row r="100" spans="1:9" ht="27.75" x14ac:dyDescent="0.4">
      <c r="A100" s="79" t="s">
        <v>284</v>
      </c>
      <c r="B100" s="79" t="s">
        <v>24</v>
      </c>
      <c r="C100" s="38">
        <v>3000</v>
      </c>
      <c r="D100" s="41">
        <v>0</v>
      </c>
      <c r="E100" s="13">
        <f t="shared" si="3"/>
        <v>3000</v>
      </c>
      <c r="F100" s="40">
        <v>800</v>
      </c>
      <c r="G100" s="12">
        <f t="shared" si="5"/>
        <v>2200</v>
      </c>
      <c r="H100" s="38">
        <v>12.48</v>
      </c>
      <c r="I100" s="14">
        <f t="shared" si="4"/>
        <v>27456</v>
      </c>
    </row>
    <row r="101" spans="1:9" ht="27.75" x14ac:dyDescent="0.4">
      <c r="A101" s="79" t="s">
        <v>285</v>
      </c>
      <c r="B101" s="79" t="s">
        <v>247</v>
      </c>
      <c r="C101" s="38">
        <v>120</v>
      </c>
      <c r="D101" s="41">
        <v>0</v>
      </c>
      <c r="E101" s="13">
        <v>0</v>
      </c>
      <c r="F101" s="40">
        <v>0</v>
      </c>
      <c r="G101" s="12">
        <v>120</v>
      </c>
      <c r="H101" s="38">
        <v>27.08</v>
      </c>
      <c r="I101" s="14">
        <f>D101*H101</f>
        <v>0</v>
      </c>
    </row>
    <row r="102" spans="1:9" ht="27.75" x14ac:dyDescent="0.4">
      <c r="A102" s="95" t="s">
        <v>26</v>
      </c>
      <c r="B102" s="96"/>
      <c r="C102" s="12">
        <f t="shared" ref="C102:H102" si="6">SUM(C15:C101)</f>
        <v>73512</v>
      </c>
      <c r="D102" s="12">
        <f t="shared" si="6"/>
        <v>27790</v>
      </c>
      <c r="E102" s="13">
        <f t="shared" si="6"/>
        <v>101182</v>
      </c>
      <c r="F102" s="75">
        <f t="shared" si="6"/>
        <v>34245</v>
      </c>
      <c r="G102" s="12">
        <f t="shared" si="6"/>
        <v>67907</v>
      </c>
      <c r="H102" s="12">
        <f t="shared" si="6"/>
        <v>18418.990000000005</v>
      </c>
      <c r="I102" s="14">
        <f t="shared" ref="I102" si="7">+G102+H102</f>
        <v>86325.99</v>
      </c>
    </row>
    <row r="103" spans="1:9" ht="27.75" x14ac:dyDescent="0.4">
      <c r="A103" s="15"/>
      <c r="B103" s="15"/>
      <c r="C103" s="15"/>
      <c r="D103" s="15"/>
      <c r="E103" s="15"/>
      <c r="F103" s="15"/>
      <c r="G103" s="15"/>
      <c r="H103" s="15"/>
      <c r="I103" s="15"/>
    </row>
    <row r="104" spans="1:9" ht="27.75" x14ac:dyDescent="0.4">
      <c r="A104" s="15"/>
      <c r="B104" s="15"/>
      <c r="C104" s="15"/>
      <c r="D104" s="15"/>
      <c r="E104" s="15"/>
      <c r="F104" s="15"/>
      <c r="G104" s="15"/>
      <c r="H104" s="15"/>
      <c r="I104" s="15"/>
    </row>
    <row r="105" spans="1:9" ht="27.75" x14ac:dyDescent="0.4">
      <c r="A105" s="15"/>
      <c r="B105" s="15"/>
      <c r="C105" s="15"/>
      <c r="D105" s="15"/>
      <c r="E105" s="15"/>
      <c r="F105" s="15"/>
      <c r="G105" s="15"/>
      <c r="H105" s="15"/>
      <c r="I105" s="15"/>
    </row>
    <row r="106" spans="1:9" ht="23.25" x14ac:dyDescent="0.35">
      <c r="A106" s="97"/>
      <c r="B106" s="97"/>
      <c r="C106" s="16"/>
      <c r="D106" s="97"/>
      <c r="E106" s="97"/>
      <c r="F106" s="16"/>
      <c r="G106" s="97"/>
      <c r="H106" s="97"/>
      <c r="I106" s="97"/>
    </row>
    <row r="107" spans="1:9" ht="23.25" x14ac:dyDescent="0.35">
      <c r="A107" s="90" t="s">
        <v>1</v>
      </c>
      <c r="B107" s="90"/>
      <c r="C107" s="17"/>
      <c r="D107" s="50" t="s">
        <v>156</v>
      </c>
      <c r="E107" s="50"/>
      <c r="F107" s="17"/>
      <c r="G107" s="98" t="s">
        <v>27</v>
      </c>
      <c r="H107" s="98"/>
      <c r="I107" s="16"/>
    </row>
    <row r="110" spans="1:9" ht="27" x14ac:dyDescent="0.35">
      <c r="A110" s="91" t="s">
        <v>3</v>
      </c>
      <c r="B110" s="91"/>
      <c r="C110" s="91"/>
      <c r="D110" s="91"/>
      <c r="E110" s="91"/>
      <c r="F110" s="91"/>
      <c r="G110" s="91"/>
      <c r="H110" s="91"/>
      <c r="I110" s="91"/>
    </row>
    <row r="111" spans="1:9" ht="27" x14ac:dyDescent="0.35">
      <c r="A111" s="92" t="s">
        <v>139</v>
      </c>
      <c r="B111" s="92"/>
      <c r="C111" s="92"/>
      <c r="D111" s="92"/>
      <c r="E111" s="92"/>
      <c r="F111" s="92"/>
      <c r="G111" s="92"/>
      <c r="H111" s="92"/>
      <c r="I111" s="92"/>
    </row>
    <row r="112" spans="1:9" ht="27" x14ac:dyDescent="0.35">
      <c r="A112" s="91" t="s">
        <v>191</v>
      </c>
      <c r="B112" s="91"/>
      <c r="C112" s="91"/>
      <c r="D112" s="91"/>
      <c r="E112" s="91"/>
      <c r="F112" s="91"/>
      <c r="G112" s="91"/>
      <c r="H112" s="91"/>
      <c r="I112" s="91"/>
    </row>
    <row r="113" spans="1:9" ht="27.75" x14ac:dyDescent="0.4">
      <c r="A113" s="1"/>
      <c r="B113" s="2"/>
      <c r="C113" s="3"/>
      <c r="D113" s="3"/>
      <c r="E113" s="3"/>
      <c r="F113" s="3"/>
      <c r="G113" s="3"/>
      <c r="H113" s="1"/>
      <c r="I113" s="1"/>
    </row>
    <row r="114" spans="1:9" ht="27.75" x14ac:dyDescent="0.4">
      <c r="A114" s="1"/>
      <c r="B114" s="3"/>
      <c r="C114" s="3"/>
      <c r="D114" s="3"/>
      <c r="E114" s="3"/>
      <c r="F114" s="3"/>
      <c r="G114" s="3"/>
      <c r="H114" s="1"/>
      <c r="I114" s="1"/>
    </row>
    <row r="115" spans="1:9" ht="27" x14ac:dyDescent="0.35">
      <c r="A115" s="4" t="s">
        <v>4</v>
      </c>
      <c r="B115" s="93" t="s">
        <v>5</v>
      </c>
      <c r="C115" s="93"/>
      <c r="D115" s="93"/>
      <c r="E115" s="93"/>
      <c r="F115" s="93"/>
      <c r="G115" s="93"/>
      <c r="H115" s="93"/>
      <c r="I115" s="93"/>
    </row>
    <row r="116" spans="1:9" ht="23.25" x14ac:dyDescent="0.35">
      <c r="A116" s="94" t="s">
        <v>287</v>
      </c>
      <c r="B116" s="94"/>
      <c r="C116" s="94"/>
      <c r="D116" s="94"/>
      <c r="E116" s="94"/>
      <c r="F116" s="94"/>
      <c r="G116" s="94"/>
      <c r="H116" s="94"/>
      <c r="I116" s="94"/>
    </row>
    <row r="117" spans="1:9" ht="27.75" x14ac:dyDescent="0.4">
      <c r="A117" s="4" t="s">
        <v>6</v>
      </c>
      <c r="B117" s="99"/>
      <c r="C117" s="99"/>
      <c r="D117" s="99"/>
      <c r="E117" s="4"/>
      <c r="F117" s="36" t="s">
        <v>7</v>
      </c>
      <c r="G117" s="43" t="s">
        <v>149</v>
      </c>
      <c r="H117" s="37" t="s">
        <v>8</v>
      </c>
      <c r="I117" s="76">
        <v>2024</v>
      </c>
    </row>
    <row r="118" spans="1:9" ht="27" x14ac:dyDescent="0.35">
      <c r="A118" s="1"/>
      <c r="B118" s="1"/>
      <c r="C118" s="1"/>
      <c r="D118" s="1"/>
      <c r="E118" s="1"/>
      <c r="F118" s="1"/>
      <c r="G118" s="1"/>
      <c r="H118" s="1"/>
      <c r="I118" s="1"/>
    </row>
    <row r="119" spans="1:9" ht="81" x14ac:dyDescent="0.25">
      <c r="A119" s="35" t="s">
        <v>9</v>
      </c>
      <c r="B119" s="5" t="s">
        <v>10</v>
      </c>
      <c r="C119" s="5" t="s">
        <v>11</v>
      </c>
      <c r="D119" s="6" t="s">
        <v>12</v>
      </c>
      <c r="E119" s="6" t="s">
        <v>140</v>
      </c>
      <c r="F119" s="5" t="s">
        <v>141</v>
      </c>
      <c r="G119" s="6" t="s">
        <v>13</v>
      </c>
      <c r="H119" s="5" t="s">
        <v>14</v>
      </c>
      <c r="I119" s="35" t="s">
        <v>142</v>
      </c>
    </row>
    <row r="120" spans="1:9" ht="28.5" x14ac:dyDescent="0.25">
      <c r="A120" s="7" t="s">
        <v>15</v>
      </c>
      <c r="B120" s="8"/>
      <c r="C120" s="9" t="s">
        <v>16</v>
      </c>
      <c r="D120" s="10" t="s">
        <v>17</v>
      </c>
      <c r="E120" s="10"/>
      <c r="F120" s="10" t="s">
        <v>19</v>
      </c>
      <c r="G120" s="9" t="s">
        <v>18</v>
      </c>
      <c r="H120" s="11" t="s">
        <v>20</v>
      </c>
      <c r="I120" s="10" t="s">
        <v>21</v>
      </c>
    </row>
    <row r="121" spans="1:9" ht="27.75" x14ac:dyDescent="0.4">
      <c r="A121" s="77" t="s">
        <v>192</v>
      </c>
      <c r="B121" s="80" t="s">
        <v>24</v>
      </c>
      <c r="C121" s="38">
        <v>840</v>
      </c>
      <c r="D121" s="39">
        <v>100</v>
      </c>
      <c r="E121" s="13">
        <f>+C121+D121</f>
        <v>940</v>
      </c>
      <c r="F121" s="39">
        <v>60</v>
      </c>
      <c r="G121" s="12">
        <v>880</v>
      </c>
      <c r="H121" s="39">
        <v>39.4</v>
      </c>
      <c r="I121" s="14">
        <f>+G121*H121</f>
        <v>34672</v>
      </c>
    </row>
    <row r="122" spans="1:9" ht="27.75" x14ac:dyDescent="0.4">
      <c r="A122" s="77" t="s">
        <v>193</v>
      </c>
      <c r="B122" s="80" t="s">
        <v>24</v>
      </c>
      <c r="C122" s="38">
        <v>800</v>
      </c>
      <c r="D122" s="40">
        <v>800</v>
      </c>
      <c r="E122" s="13">
        <f t="shared" ref="E122:E185" si="8">+C122+D122</f>
        <v>1600</v>
      </c>
      <c r="F122" s="40">
        <v>700</v>
      </c>
      <c r="G122" s="12">
        <f t="shared" ref="G122:G179" si="9">+E122-F122</f>
        <v>900</v>
      </c>
      <c r="H122" s="40">
        <v>893</v>
      </c>
      <c r="I122" s="14">
        <f t="shared" ref="I122:I185" si="10">+G122*H122</f>
        <v>803700</v>
      </c>
    </row>
    <row r="123" spans="1:9" ht="27.75" x14ac:dyDescent="0.4">
      <c r="A123" s="77" t="s">
        <v>194</v>
      </c>
      <c r="B123" s="80" t="s">
        <v>24</v>
      </c>
      <c r="C123" s="38">
        <v>183</v>
      </c>
      <c r="D123" s="40"/>
      <c r="E123" s="13">
        <f t="shared" si="8"/>
        <v>183</v>
      </c>
      <c r="F123" s="40"/>
      <c r="G123" s="12">
        <f t="shared" si="9"/>
        <v>183</v>
      </c>
      <c r="H123" s="40">
        <v>200.25</v>
      </c>
      <c r="I123" s="14">
        <f t="shared" si="10"/>
        <v>36645.75</v>
      </c>
    </row>
    <row r="124" spans="1:9" ht="27.75" x14ac:dyDescent="0.4">
      <c r="A124" s="77" t="s">
        <v>195</v>
      </c>
      <c r="B124" s="80" t="s">
        <v>211</v>
      </c>
      <c r="C124" s="38">
        <v>0</v>
      </c>
      <c r="D124" s="40"/>
      <c r="E124" s="13">
        <f t="shared" si="8"/>
        <v>0</v>
      </c>
      <c r="F124" s="40"/>
      <c r="G124" s="12">
        <f t="shared" si="9"/>
        <v>0</v>
      </c>
      <c r="H124" s="40">
        <v>12.45</v>
      </c>
      <c r="I124" s="14">
        <f t="shared" si="10"/>
        <v>0</v>
      </c>
    </row>
    <row r="125" spans="1:9" ht="27.75" x14ac:dyDescent="0.4">
      <c r="A125" s="77" t="s">
        <v>196</v>
      </c>
      <c r="B125" s="80" t="s">
        <v>211</v>
      </c>
      <c r="C125" s="38">
        <v>125</v>
      </c>
      <c r="D125" s="40">
        <v>0</v>
      </c>
      <c r="E125" s="13">
        <v>266</v>
      </c>
      <c r="F125" s="40">
        <v>7</v>
      </c>
      <c r="G125" s="12">
        <v>118</v>
      </c>
      <c r="H125" s="40">
        <v>107.08</v>
      </c>
      <c r="I125" s="14">
        <v>0</v>
      </c>
    </row>
    <row r="126" spans="1:9" ht="27.75" x14ac:dyDescent="0.4">
      <c r="A126" s="77" t="s">
        <v>197</v>
      </c>
      <c r="B126" s="80" t="s">
        <v>24</v>
      </c>
      <c r="C126" s="38">
        <v>1100</v>
      </c>
      <c r="D126" s="40">
        <v>500</v>
      </c>
      <c r="E126" s="13">
        <f t="shared" si="8"/>
        <v>1600</v>
      </c>
      <c r="F126" s="40">
        <v>300</v>
      </c>
      <c r="G126" s="12">
        <v>1300</v>
      </c>
      <c r="H126" s="40">
        <v>0.82</v>
      </c>
      <c r="I126" s="14">
        <f t="shared" si="10"/>
        <v>1066</v>
      </c>
    </row>
    <row r="127" spans="1:9" ht="27.75" x14ac:dyDescent="0.4">
      <c r="A127" s="77" t="s">
        <v>198</v>
      </c>
      <c r="B127" s="80" t="s">
        <v>24</v>
      </c>
      <c r="C127" s="38">
        <v>260</v>
      </c>
      <c r="D127" s="40">
        <v>0</v>
      </c>
      <c r="E127" s="13">
        <f t="shared" si="8"/>
        <v>260</v>
      </c>
      <c r="F127" s="40">
        <v>60</v>
      </c>
      <c r="G127" s="12">
        <f t="shared" si="9"/>
        <v>200</v>
      </c>
      <c r="H127" s="40">
        <v>297</v>
      </c>
      <c r="I127" s="14">
        <f t="shared" si="10"/>
        <v>59400</v>
      </c>
    </row>
    <row r="128" spans="1:9" ht="27.75" x14ac:dyDescent="0.4">
      <c r="A128" s="77" t="s">
        <v>199</v>
      </c>
      <c r="B128" s="80" t="s">
        <v>24</v>
      </c>
      <c r="C128" s="38">
        <v>2900</v>
      </c>
      <c r="D128" s="40">
        <v>1000</v>
      </c>
      <c r="E128" s="13">
        <f t="shared" si="8"/>
        <v>3900</v>
      </c>
      <c r="F128" s="40">
        <v>600</v>
      </c>
      <c r="G128" s="12">
        <v>3300</v>
      </c>
      <c r="H128" s="40">
        <v>12</v>
      </c>
      <c r="I128" s="14">
        <f t="shared" si="10"/>
        <v>39600</v>
      </c>
    </row>
    <row r="129" spans="1:9" ht="27.75" x14ac:dyDescent="0.4">
      <c r="A129" s="77" t="s">
        <v>200</v>
      </c>
      <c r="B129" s="80" t="s">
        <v>24</v>
      </c>
      <c r="C129" s="38">
        <v>60</v>
      </c>
      <c r="D129" s="40">
        <v>0</v>
      </c>
      <c r="E129" s="13">
        <f t="shared" si="8"/>
        <v>60</v>
      </c>
      <c r="F129" s="40">
        <v>20</v>
      </c>
      <c r="G129" s="12">
        <f t="shared" si="9"/>
        <v>40</v>
      </c>
      <c r="H129" s="39">
        <v>40</v>
      </c>
      <c r="I129" s="14">
        <f t="shared" si="10"/>
        <v>1600</v>
      </c>
    </row>
    <row r="130" spans="1:9" ht="27.75" x14ac:dyDescent="0.4">
      <c r="A130" s="77" t="s">
        <v>201</v>
      </c>
      <c r="B130" s="80" t="s">
        <v>24</v>
      </c>
      <c r="C130" s="38">
        <v>2700</v>
      </c>
      <c r="D130" s="40">
        <v>1220</v>
      </c>
      <c r="E130" s="13">
        <f t="shared" si="8"/>
        <v>3920</v>
      </c>
      <c r="F130" s="40">
        <v>300</v>
      </c>
      <c r="G130" s="12">
        <v>3620</v>
      </c>
      <c r="H130" s="39">
        <v>6.59</v>
      </c>
      <c r="I130" s="14">
        <f t="shared" si="10"/>
        <v>23855.8</v>
      </c>
    </row>
    <row r="131" spans="1:9" ht="27.75" x14ac:dyDescent="0.4">
      <c r="A131" s="77" t="s">
        <v>202</v>
      </c>
      <c r="B131" s="80" t="s">
        <v>24</v>
      </c>
      <c r="C131" s="38">
        <v>700</v>
      </c>
      <c r="D131" s="40">
        <v>0</v>
      </c>
      <c r="E131" s="13">
        <f t="shared" si="8"/>
        <v>700</v>
      </c>
      <c r="F131" s="40">
        <v>0</v>
      </c>
      <c r="G131" s="12">
        <f t="shared" si="9"/>
        <v>700</v>
      </c>
      <c r="H131" s="39">
        <v>3.5</v>
      </c>
      <c r="I131" s="14">
        <f t="shared" si="10"/>
        <v>2450</v>
      </c>
    </row>
    <row r="132" spans="1:9" ht="27.75" x14ac:dyDescent="0.4">
      <c r="A132" s="77" t="s">
        <v>203</v>
      </c>
      <c r="B132" s="80" t="s">
        <v>212</v>
      </c>
      <c r="C132" s="38">
        <v>40</v>
      </c>
      <c r="D132" s="40">
        <v>0</v>
      </c>
      <c r="E132" s="13">
        <v>55</v>
      </c>
      <c r="F132" s="40">
        <v>9</v>
      </c>
      <c r="G132" s="12">
        <v>31</v>
      </c>
      <c r="H132" s="39">
        <v>166.32</v>
      </c>
      <c r="I132" s="14">
        <f t="shared" si="10"/>
        <v>5155.92</v>
      </c>
    </row>
    <row r="133" spans="1:9" ht="27.75" x14ac:dyDescent="0.4">
      <c r="A133" s="77" t="s">
        <v>204</v>
      </c>
      <c r="B133" s="80" t="s">
        <v>213</v>
      </c>
      <c r="C133" s="38">
        <v>300</v>
      </c>
      <c r="D133" s="40">
        <v>0</v>
      </c>
      <c r="E133" s="13">
        <f t="shared" si="8"/>
        <v>300</v>
      </c>
      <c r="F133" s="40">
        <v>100</v>
      </c>
      <c r="G133" s="12">
        <v>200</v>
      </c>
      <c r="H133" s="39">
        <v>15.47</v>
      </c>
      <c r="I133" s="14">
        <f t="shared" si="10"/>
        <v>3094</v>
      </c>
    </row>
    <row r="134" spans="1:9" ht="27.75" x14ac:dyDescent="0.4">
      <c r="A134" s="78" t="s">
        <v>205</v>
      </c>
      <c r="B134" s="78" t="s">
        <v>24</v>
      </c>
      <c r="C134" s="38">
        <v>0</v>
      </c>
      <c r="D134" s="41"/>
      <c r="E134" s="13">
        <f t="shared" si="8"/>
        <v>0</v>
      </c>
      <c r="F134" s="40"/>
      <c r="G134" s="12">
        <f t="shared" si="9"/>
        <v>0</v>
      </c>
      <c r="H134" s="41">
        <v>11.92</v>
      </c>
      <c r="I134" s="14">
        <f t="shared" si="10"/>
        <v>0</v>
      </c>
    </row>
    <row r="135" spans="1:9" ht="27.75" x14ac:dyDescent="0.4">
      <c r="A135" s="78" t="s">
        <v>206</v>
      </c>
      <c r="B135" s="78" t="s">
        <v>24</v>
      </c>
      <c r="C135" s="38">
        <v>1380</v>
      </c>
      <c r="D135" s="41">
        <v>600</v>
      </c>
      <c r="E135" s="13">
        <f t="shared" si="8"/>
        <v>1980</v>
      </c>
      <c r="F135" s="40">
        <v>170</v>
      </c>
      <c r="G135" s="12">
        <v>1810</v>
      </c>
      <c r="H135" s="41">
        <v>36.6</v>
      </c>
      <c r="I135" s="14">
        <f t="shared" si="10"/>
        <v>66246</v>
      </c>
    </row>
    <row r="136" spans="1:9" ht="27.75" x14ac:dyDescent="0.4">
      <c r="A136" s="78" t="s">
        <v>207</v>
      </c>
      <c r="B136" s="78" t="s">
        <v>211</v>
      </c>
      <c r="C136" s="38">
        <v>48</v>
      </c>
      <c r="D136" s="41">
        <v>10</v>
      </c>
      <c r="E136" s="13">
        <f t="shared" si="8"/>
        <v>58</v>
      </c>
      <c r="F136" s="40">
        <v>0</v>
      </c>
      <c r="G136" s="12">
        <v>58</v>
      </c>
      <c r="H136" s="41">
        <v>1560.16</v>
      </c>
      <c r="I136" s="14">
        <f t="shared" si="10"/>
        <v>90489.279999999999</v>
      </c>
    </row>
    <row r="137" spans="1:9" ht="27.75" x14ac:dyDescent="0.4">
      <c r="A137" s="78" t="s">
        <v>208</v>
      </c>
      <c r="B137" s="78" t="s">
        <v>22</v>
      </c>
      <c r="C137" s="38">
        <v>0</v>
      </c>
      <c r="D137" s="41"/>
      <c r="E137" s="13">
        <f t="shared" si="8"/>
        <v>0</v>
      </c>
      <c r="F137" s="40"/>
      <c r="G137" s="12">
        <f t="shared" si="9"/>
        <v>0</v>
      </c>
      <c r="H137" s="41">
        <v>892</v>
      </c>
      <c r="I137" s="14">
        <f t="shared" si="10"/>
        <v>0</v>
      </c>
    </row>
    <row r="138" spans="1:9" ht="27.75" x14ac:dyDescent="0.4">
      <c r="A138" s="78" t="s">
        <v>209</v>
      </c>
      <c r="B138" s="78" t="s">
        <v>214</v>
      </c>
      <c r="C138" s="38">
        <v>0</v>
      </c>
      <c r="D138" s="41">
        <v>50</v>
      </c>
      <c r="E138" s="13">
        <f t="shared" si="8"/>
        <v>50</v>
      </c>
      <c r="F138" s="40">
        <v>5</v>
      </c>
      <c r="G138" s="12">
        <v>45</v>
      </c>
      <c r="H138" s="41">
        <v>74.819999999999993</v>
      </c>
      <c r="I138" s="14">
        <f t="shared" si="10"/>
        <v>3366.8999999999996</v>
      </c>
    </row>
    <row r="139" spans="1:9" ht="27.75" x14ac:dyDescent="0.4">
      <c r="A139" s="78" t="s">
        <v>209</v>
      </c>
      <c r="B139" s="78" t="s">
        <v>215</v>
      </c>
      <c r="C139" s="38">
        <v>148</v>
      </c>
      <c r="D139" s="41">
        <v>0</v>
      </c>
      <c r="E139" s="13">
        <f t="shared" si="8"/>
        <v>148</v>
      </c>
      <c r="F139" s="40">
        <v>31</v>
      </c>
      <c r="G139" s="12">
        <v>117</v>
      </c>
      <c r="H139" s="41">
        <v>23.8</v>
      </c>
      <c r="I139" s="14">
        <f t="shared" si="10"/>
        <v>2784.6</v>
      </c>
    </row>
    <row r="140" spans="1:9" ht="27.75" x14ac:dyDescent="0.4">
      <c r="A140" s="78" t="s">
        <v>210</v>
      </c>
      <c r="B140" s="78" t="s">
        <v>23</v>
      </c>
      <c r="C140" s="38">
        <v>156</v>
      </c>
      <c r="D140" s="41">
        <v>0</v>
      </c>
      <c r="E140" s="13">
        <f t="shared" si="8"/>
        <v>156</v>
      </c>
      <c r="F140" s="40">
        <v>55</v>
      </c>
      <c r="G140" s="12">
        <v>101</v>
      </c>
      <c r="H140" s="41">
        <v>145.21</v>
      </c>
      <c r="I140" s="14">
        <f t="shared" si="10"/>
        <v>14666.210000000001</v>
      </c>
    </row>
    <row r="141" spans="1:9" ht="27.75" x14ac:dyDescent="0.4">
      <c r="A141" s="78" t="s">
        <v>216</v>
      </c>
      <c r="B141" s="78" t="s">
        <v>23</v>
      </c>
      <c r="C141" s="38">
        <v>624</v>
      </c>
      <c r="D141" s="41">
        <v>0</v>
      </c>
      <c r="E141" s="13">
        <f t="shared" si="8"/>
        <v>624</v>
      </c>
      <c r="F141" s="40">
        <v>456</v>
      </c>
      <c r="G141" s="12">
        <v>168</v>
      </c>
      <c r="H141" s="41">
        <v>86.83</v>
      </c>
      <c r="I141" s="14">
        <f t="shared" si="10"/>
        <v>14587.44</v>
      </c>
    </row>
    <row r="142" spans="1:9" ht="27.75" x14ac:dyDescent="0.4">
      <c r="A142" s="78" t="s">
        <v>217</v>
      </c>
      <c r="B142" s="78" t="s">
        <v>23</v>
      </c>
      <c r="C142" s="38">
        <v>0</v>
      </c>
      <c r="D142" s="41"/>
      <c r="E142" s="13">
        <f t="shared" si="8"/>
        <v>0</v>
      </c>
      <c r="F142" s="40"/>
      <c r="G142" s="12">
        <f t="shared" si="9"/>
        <v>0</v>
      </c>
      <c r="H142" s="41">
        <v>12.08</v>
      </c>
      <c r="I142" s="14">
        <f t="shared" si="10"/>
        <v>0</v>
      </c>
    </row>
    <row r="143" spans="1:9" ht="27.75" x14ac:dyDescent="0.4">
      <c r="A143" s="78" t="s">
        <v>218</v>
      </c>
      <c r="B143" s="78" t="s">
        <v>24</v>
      </c>
      <c r="C143" s="38">
        <v>151</v>
      </c>
      <c r="D143" s="41">
        <v>120</v>
      </c>
      <c r="E143" s="13">
        <f t="shared" si="8"/>
        <v>271</v>
      </c>
      <c r="F143" s="40">
        <v>41</v>
      </c>
      <c r="G143" s="12">
        <v>230</v>
      </c>
      <c r="H143" s="41">
        <v>555.54</v>
      </c>
      <c r="I143" s="14">
        <f t="shared" si="10"/>
        <v>127774.2</v>
      </c>
    </row>
    <row r="144" spans="1:9" ht="27.75" x14ac:dyDescent="0.4">
      <c r="A144" s="78" t="s">
        <v>219</v>
      </c>
      <c r="B144" s="78" t="s">
        <v>24</v>
      </c>
      <c r="C144" s="38">
        <v>800</v>
      </c>
      <c r="D144" s="41">
        <v>1300</v>
      </c>
      <c r="E144" s="13">
        <f t="shared" si="8"/>
        <v>2100</v>
      </c>
      <c r="F144" s="40">
        <v>280</v>
      </c>
      <c r="G144" s="12">
        <v>1820</v>
      </c>
      <c r="H144" s="41">
        <v>5.59</v>
      </c>
      <c r="I144" s="14">
        <f t="shared" si="10"/>
        <v>10173.799999999999</v>
      </c>
    </row>
    <row r="145" spans="1:9" ht="27.75" x14ac:dyDescent="0.4">
      <c r="A145" s="78" t="s">
        <v>220</v>
      </c>
      <c r="B145" s="78" t="s">
        <v>24</v>
      </c>
      <c r="C145" s="38">
        <v>530</v>
      </c>
      <c r="D145" s="41">
        <v>200</v>
      </c>
      <c r="E145" s="13">
        <f t="shared" si="8"/>
        <v>730</v>
      </c>
      <c r="F145" s="40">
        <v>40</v>
      </c>
      <c r="G145" s="12">
        <v>690</v>
      </c>
      <c r="H145" s="41">
        <v>42.25</v>
      </c>
      <c r="I145" s="14">
        <f t="shared" si="10"/>
        <v>29152.5</v>
      </c>
    </row>
    <row r="146" spans="1:9" ht="27.75" x14ac:dyDescent="0.4">
      <c r="A146" s="78" t="s">
        <v>221</v>
      </c>
      <c r="B146" s="78" t="s">
        <v>24</v>
      </c>
      <c r="C146" s="38">
        <v>875</v>
      </c>
      <c r="D146" s="41">
        <v>0</v>
      </c>
      <c r="E146" s="13">
        <f t="shared" si="8"/>
        <v>875</v>
      </c>
      <c r="F146" s="40">
        <v>20</v>
      </c>
      <c r="G146" s="12">
        <f t="shared" si="9"/>
        <v>855</v>
      </c>
      <c r="H146" s="41">
        <v>45</v>
      </c>
      <c r="I146" s="14">
        <f t="shared" si="10"/>
        <v>38475</v>
      </c>
    </row>
    <row r="147" spans="1:9" ht="27.75" x14ac:dyDescent="0.4">
      <c r="A147" s="78" t="s">
        <v>222</v>
      </c>
      <c r="B147" s="78" t="s">
        <v>24</v>
      </c>
      <c r="C147" s="38">
        <v>1700</v>
      </c>
      <c r="D147" s="41">
        <v>0</v>
      </c>
      <c r="E147" s="13">
        <f t="shared" si="8"/>
        <v>1700</v>
      </c>
      <c r="F147" s="40">
        <v>300</v>
      </c>
      <c r="G147" s="12">
        <v>1400</v>
      </c>
      <c r="H147" s="41">
        <v>12.22</v>
      </c>
      <c r="I147" s="14">
        <f t="shared" si="10"/>
        <v>17108</v>
      </c>
    </row>
    <row r="148" spans="1:9" ht="27.75" x14ac:dyDescent="0.4">
      <c r="A148" s="79" t="s">
        <v>223</v>
      </c>
      <c r="B148" s="79" t="s">
        <v>24</v>
      </c>
      <c r="C148" s="38">
        <v>12</v>
      </c>
      <c r="D148" s="41">
        <v>10</v>
      </c>
      <c r="E148" s="13">
        <f t="shared" si="8"/>
        <v>22</v>
      </c>
      <c r="F148" s="40">
        <v>7</v>
      </c>
      <c r="G148" s="12">
        <v>15</v>
      </c>
      <c r="H148" s="41">
        <v>3741.91</v>
      </c>
      <c r="I148" s="14">
        <f t="shared" si="10"/>
        <v>56128.649999999994</v>
      </c>
    </row>
    <row r="149" spans="1:9" ht="27.75" x14ac:dyDescent="0.4">
      <c r="A149" s="79" t="s">
        <v>224</v>
      </c>
      <c r="B149" s="79" t="s">
        <v>213</v>
      </c>
      <c r="C149" s="38">
        <v>0</v>
      </c>
      <c r="D149" s="41">
        <v>25</v>
      </c>
      <c r="E149" s="13">
        <f t="shared" si="8"/>
        <v>25</v>
      </c>
      <c r="F149" s="40">
        <v>15</v>
      </c>
      <c r="G149" s="12">
        <v>10</v>
      </c>
      <c r="H149" s="41">
        <v>636.87</v>
      </c>
      <c r="I149" s="14">
        <f t="shared" si="10"/>
        <v>6368.7</v>
      </c>
    </row>
    <row r="150" spans="1:9" ht="27.75" x14ac:dyDescent="0.4">
      <c r="A150" s="79" t="s">
        <v>225</v>
      </c>
      <c r="B150" s="79" t="s">
        <v>244</v>
      </c>
      <c r="C150" s="38">
        <v>300</v>
      </c>
      <c r="D150" s="41"/>
      <c r="E150" s="13">
        <f t="shared" si="8"/>
        <v>300</v>
      </c>
      <c r="F150" s="40">
        <v>0</v>
      </c>
      <c r="G150" s="12">
        <f t="shared" si="9"/>
        <v>300</v>
      </c>
      <c r="H150" s="41">
        <v>0.18</v>
      </c>
      <c r="I150" s="14">
        <f t="shared" si="10"/>
        <v>54</v>
      </c>
    </row>
    <row r="151" spans="1:9" ht="27.75" x14ac:dyDescent="0.4">
      <c r="A151" s="79" t="s">
        <v>226</v>
      </c>
      <c r="B151" s="79" t="s">
        <v>244</v>
      </c>
      <c r="C151" s="38">
        <v>400</v>
      </c>
      <c r="D151" s="41">
        <v>0</v>
      </c>
      <c r="E151" s="13">
        <f t="shared" si="8"/>
        <v>400</v>
      </c>
      <c r="F151" s="40">
        <v>0</v>
      </c>
      <c r="G151" s="12">
        <f t="shared" si="9"/>
        <v>400</v>
      </c>
      <c r="H151" s="41">
        <v>1.47</v>
      </c>
      <c r="I151" s="14">
        <f t="shared" si="10"/>
        <v>588</v>
      </c>
    </row>
    <row r="152" spans="1:9" ht="27.75" x14ac:dyDescent="0.4">
      <c r="A152" s="79" t="s">
        <v>227</v>
      </c>
      <c r="B152" s="79" t="s">
        <v>245</v>
      </c>
      <c r="C152" s="38">
        <v>0</v>
      </c>
      <c r="D152" s="41">
        <v>200</v>
      </c>
      <c r="E152" s="13">
        <f t="shared" si="8"/>
        <v>200</v>
      </c>
      <c r="F152" s="40">
        <v>0</v>
      </c>
      <c r="G152" s="12">
        <f t="shared" si="9"/>
        <v>200</v>
      </c>
      <c r="H152" s="41">
        <v>0.54</v>
      </c>
      <c r="I152" s="14">
        <f t="shared" si="10"/>
        <v>108</v>
      </c>
    </row>
    <row r="153" spans="1:9" ht="27.75" x14ac:dyDescent="0.4">
      <c r="A153" s="79" t="s">
        <v>228</v>
      </c>
      <c r="B153" s="79" t="s">
        <v>24</v>
      </c>
      <c r="C153" s="38">
        <v>290</v>
      </c>
      <c r="D153" s="41">
        <v>0</v>
      </c>
      <c r="E153" s="13">
        <f t="shared" si="8"/>
        <v>290</v>
      </c>
      <c r="F153" s="40">
        <v>0</v>
      </c>
      <c r="G153" s="12">
        <f t="shared" si="9"/>
        <v>290</v>
      </c>
      <c r="H153" s="41">
        <v>12</v>
      </c>
      <c r="I153" s="14">
        <f t="shared" si="10"/>
        <v>3480</v>
      </c>
    </row>
    <row r="154" spans="1:9" ht="27.75" x14ac:dyDescent="0.4">
      <c r="A154" s="79" t="s">
        <v>229</v>
      </c>
      <c r="B154" s="79" t="s">
        <v>24</v>
      </c>
      <c r="C154" s="38">
        <v>200</v>
      </c>
      <c r="D154" s="41">
        <v>200</v>
      </c>
      <c r="E154" s="13">
        <f t="shared" si="8"/>
        <v>400</v>
      </c>
      <c r="F154" s="40">
        <v>100</v>
      </c>
      <c r="G154" s="12">
        <v>300</v>
      </c>
      <c r="H154" s="41">
        <v>2.15</v>
      </c>
      <c r="I154" s="14">
        <f t="shared" si="10"/>
        <v>645</v>
      </c>
    </row>
    <row r="155" spans="1:9" ht="27.75" x14ac:dyDescent="0.4">
      <c r="A155" s="79" t="s">
        <v>230</v>
      </c>
      <c r="B155" s="79" t="s">
        <v>246</v>
      </c>
      <c r="C155" s="38">
        <v>900</v>
      </c>
      <c r="D155" s="41">
        <v>400</v>
      </c>
      <c r="E155" s="13">
        <f t="shared" si="8"/>
        <v>1300</v>
      </c>
      <c r="F155" s="40">
        <v>750</v>
      </c>
      <c r="G155" s="12">
        <v>550</v>
      </c>
      <c r="H155" s="41">
        <v>36.770000000000003</v>
      </c>
      <c r="I155" s="14">
        <f t="shared" si="10"/>
        <v>20223.5</v>
      </c>
    </row>
    <row r="156" spans="1:9" ht="27.75" x14ac:dyDescent="0.4">
      <c r="A156" s="79" t="s">
        <v>231</v>
      </c>
      <c r="B156" s="79" t="s">
        <v>24</v>
      </c>
      <c r="C156" s="38">
        <v>610</v>
      </c>
      <c r="D156" s="41">
        <v>350</v>
      </c>
      <c r="E156" s="13">
        <f t="shared" si="8"/>
        <v>960</v>
      </c>
      <c r="F156" s="40">
        <v>100</v>
      </c>
      <c r="G156" s="12">
        <v>860</v>
      </c>
      <c r="H156" s="41">
        <v>77</v>
      </c>
      <c r="I156" s="14">
        <f t="shared" si="10"/>
        <v>66220</v>
      </c>
    </row>
    <row r="157" spans="1:9" ht="27.75" x14ac:dyDescent="0.4">
      <c r="A157" s="79" t="s">
        <v>232</v>
      </c>
      <c r="B157" s="79" t="s">
        <v>24</v>
      </c>
      <c r="C157" s="38">
        <v>3400</v>
      </c>
      <c r="D157" s="41">
        <v>3000</v>
      </c>
      <c r="E157" s="13">
        <f t="shared" si="8"/>
        <v>6400</v>
      </c>
      <c r="F157" s="40">
        <v>1200</v>
      </c>
      <c r="G157" s="12">
        <v>5200</v>
      </c>
      <c r="H157" s="41">
        <v>3.43</v>
      </c>
      <c r="I157" s="14">
        <f t="shared" si="10"/>
        <v>17836</v>
      </c>
    </row>
    <row r="158" spans="1:9" ht="27.75" x14ac:dyDescent="0.4">
      <c r="A158" s="79" t="s">
        <v>233</v>
      </c>
      <c r="B158" s="79" t="s">
        <v>24</v>
      </c>
      <c r="C158" s="38">
        <v>50</v>
      </c>
      <c r="D158" s="41">
        <v>0</v>
      </c>
      <c r="E158" s="13">
        <f t="shared" si="8"/>
        <v>50</v>
      </c>
      <c r="F158" s="40">
        <v>0</v>
      </c>
      <c r="G158" s="12">
        <f t="shared" si="9"/>
        <v>50</v>
      </c>
      <c r="H158" s="41">
        <v>14.25</v>
      </c>
      <c r="I158" s="14">
        <f t="shared" si="10"/>
        <v>712.5</v>
      </c>
    </row>
    <row r="159" spans="1:9" ht="27.75" x14ac:dyDescent="0.4">
      <c r="A159" s="79" t="s">
        <v>234</v>
      </c>
      <c r="B159" s="79" t="s">
        <v>213</v>
      </c>
      <c r="C159" s="38">
        <v>2780</v>
      </c>
      <c r="D159" s="41">
        <v>0</v>
      </c>
      <c r="E159" s="13">
        <f t="shared" si="8"/>
        <v>2780</v>
      </c>
      <c r="F159" s="40">
        <v>1080</v>
      </c>
      <c r="G159" s="12">
        <v>1700</v>
      </c>
      <c r="H159" s="41">
        <v>32</v>
      </c>
      <c r="I159" s="14">
        <f t="shared" si="10"/>
        <v>54400</v>
      </c>
    </row>
    <row r="160" spans="1:9" ht="27.75" x14ac:dyDescent="0.4">
      <c r="A160" s="78" t="s">
        <v>235</v>
      </c>
      <c r="B160" s="78" t="s">
        <v>24</v>
      </c>
      <c r="C160" s="38">
        <v>215</v>
      </c>
      <c r="D160" s="41">
        <v>0</v>
      </c>
      <c r="E160" s="13">
        <f t="shared" si="8"/>
        <v>215</v>
      </c>
      <c r="F160" s="40">
        <v>0</v>
      </c>
      <c r="G160" s="12">
        <f t="shared" si="9"/>
        <v>215</v>
      </c>
      <c r="H160" s="41">
        <v>38</v>
      </c>
      <c r="I160" s="14">
        <f t="shared" si="10"/>
        <v>8170</v>
      </c>
    </row>
    <row r="161" spans="1:9" ht="27.75" x14ac:dyDescent="0.4">
      <c r="A161" s="78" t="s">
        <v>236</v>
      </c>
      <c r="B161" s="78" t="s">
        <v>247</v>
      </c>
      <c r="C161" s="38">
        <v>0</v>
      </c>
      <c r="D161" s="41">
        <v>0</v>
      </c>
      <c r="E161" s="13">
        <f t="shared" si="8"/>
        <v>0</v>
      </c>
      <c r="F161" s="40">
        <v>0</v>
      </c>
      <c r="G161" s="12">
        <v>0</v>
      </c>
      <c r="H161" s="41">
        <v>88.76</v>
      </c>
      <c r="I161" s="14">
        <f t="shared" si="10"/>
        <v>0</v>
      </c>
    </row>
    <row r="162" spans="1:9" ht="27.75" x14ac:dyDescent="0.4">
      <c r="A162" s="78" t="s">
        <v>237</v>
      </c>
      <c r="B162" s="78" t="s">
        <v>247</v>
      </c>
      <c r="C162" s="38">
        <v>22</v>
      </c>
      <c r="D162" s="41">
        <v>0</v>
      </c>
      <c r="E162" s="13">
        <f t="shared" si="8"/>
        <v>22</v>
      </c>
      <c r="F162" s="40">
        <v>0</v>
      </c>
      <c r="G162" s="12">
        <f t="shared" si="9"/>
        <v>22</v>
      </c>
      <c r="H162" s="41">
        <v>175.24</v>
      </c>
      <c r="I162" s="14">
        <f t="shared" si="10"/>
        <v>3855.28</v>
      </c>
    </row>
    <row r="163" spans="1:9" ht="27.75" x14ac:dyDescent="0.4">
      <c r="A163" s="78" t="s">
        <v>238</v>
      </c>
      <c r="B163" s="78" t="s">
        <v>247</v>
      </c>
      <c r="C163" s="38">
        <v>20</v>
      </c>
      <c r="D163" s="41">
        <v>0</v>
      </c>
      <c r="E163" s="13">
        <f t="shared" si="8"/>
        <v>20</v>
      </c>
      <c r="F163" s="40">
        <v>0</v>
      </c>
      <c r="G163" s="12">
        <f t="shared" si="9"/>
        <v>20</v>
      </c>
      <c r="H163" s="41">
        <v>106.9</v>
      </c>
      <c r="I163" s="14">
        <f t="shared" si="10"/>
        <v>2138</v>
      </c>
    </row>
    <row r="164" spans="1:9" ht="27.75" x14ac:dyDescent="0.4">
      <c r="A164" s="79" t="s">
        <v>239</v>
      </c>
      <c r="B164" s="81" t="s">
        <v>247</v>
      </c>
      <c r="C164" s="38">
        <v>0</v>
      </c>
      <c r="D164" s="41">
        <v>0</v>
      </c>
      <c r="E164" s="13">
        <f t="shared" si="8"/>
        <v>0</v>
      </c>
      <c r="F164" s="40">
        <v>0</v>
      </c>
      <c r="G164" s="12">
        <f t="shared" si="9"/>
        <v>0</v>
      </c>
      <c r="H164" s="41">
        <v>92.59</v>
      </c>
      <c r="I164" s="14">
        <f t="shared" si="10"/>
        <v>0</v>
      </c>
    </row>
    <row r="165" spans="1:9" ht="27.75" x14ac:dyDescent="0.4">
      <c r="A165" s="79" t="s">
        <v>240</v>
      </c>
      <c r="B165" s="81" t="s">
        <v>24</v>
      </c>
      <c r="C165" s="38">
        <v>1</v>
      </c>
      <c r="D165" s="41">
        <v>0</v>
      </c>
      <c r="E165" s="13">
        <f t="shared" si="8"/>
        <v>1</v>
      </c>
      <c r="F165" s="40">
        <v>1</v>
      </c>
      <c r="G165" s="12">
        <f t="shared" si="9"/>
        <v>0</v>
      </c>
      <c r="H165" s="41">
        <v>2.0099999999999998</v>
      </c>
      <c r="I165" s="14">
        <f t="shared" si="10"/>
        <v>0</v>
      </c>
    </row>
    <row r="166" spans="1:9" ht="27.75" x14ac:dyDescent="0.4">
      <c r="A166" s="79" t="s">
        <v>241</v>
      </c>
      <c r="B166" s="81" t="s">
        <v>24</v>
      </c>
      <c r="C166" s="38">
        <v>0</v>
      </c>
      <c r="D166" s="41">
        <v>500</v>
      </c>
      <c r="E166" s="13">
        <f t="shared" si="8"/>
        <v>500</v>
      </c>
      <c r="F166" s="40">
        <v>270</v>
      </c>
      <c r="G166" s="12">
        <v>230</v>
      </c>
      <c r="H166" s="41">
        <v>12.84</v>
      </c>
      <c r="I166" s="14">
        <f t="shared" si="10"/>
        <v>2953.2</v>
      </c>
    </row>
    <row r="167" spans="1:9" ht="27.75" x14ac:dyDescent="0.4">
      <c r="A167" s="79" t="s">
        <v>242</v>
      </c>
      <c r="B167" s="81" t="s">
        <v>213</v>
      </c>
      <c r="C167" s="38">
        <v>1500</v>
      </c>
      <c r="D167" s="41">
        <v>0</v>
      </c>
      <c r="E167" s="13">
        <f t="shared" si="8"/>
        <v>1500</v>
      </c>
      <c r="F167" s="40">
        <v>400</v>
      </c>
      <c r="G167" s="12">
        <f t="shared" si="9"/>
        <v>1100</v>
      </c>
      <c r="H167" s="41">
        <v>4.05</v>
      </c>
      <c r="I167" s="14">
        <f t="shared" si="10"/>
        <v>4455</v>
      </c>
    </row>
    <row r="168" spans="1:9" ht="27.75" x14ac:dyDescent="0.4">
      <c r="A168" s="79" t="s">
        <v>243</v>
      </c>
      <c r="B168" s="81" t="s">
        <v>24</v>
      </c>
      <c r="C168" s="38">
        <v>0</v>
      </c>
      <c r="D168" s="41">
        <v>0</v>
      </c>
      <c r="E168" s="13">
        <f t="shared" si="8"/>
        <v>0</v>
      </c>
      <c r="F168" s="40">
        <v>50</v>
      </c>
      <c r="G168" s="12">
        <v>0</v>
      </c>
      <c r="H168" s="41">
        <v>0</v>
      </c>
      <c r="I168" s="14">
        <f t="shared" si="10"/>
        <v>0</v>
      </c>
    </row>
    <row r="169" spans="1:9" ht="27.75" x14ac:dyDescent="0.4">
      <c r="A169" s="79" t="s">
        <v>248</v>
      </c>
      <c r="B169" s="81" t="s">
        <v>24</v>
      </c>
      <c r="C169" s="38">
        <v>800</v>
      </c>
      <c r="D169" s="41">
        <v>0</v>
      </c>
      <c r="E169" s="13">
        <f t="shared" si="8"/>
        <v>800</v>
      </c>
      <c r="F169" s="40">
        <v>200</v>
      </c>
      <c r="G169" s="12">
        <v>600</v>
      </c>
      <c r="H169" s="41">
        <v>2</v>
      </c>
      <c r="I169" s="14">
        <f t="shared" si="10"/>
        <v>1200</v>
      </c>
    </row>
    <row r="170" spans="1:9" ht="27.75" x14ac:dyDescent="0.4">
      <c r="A170" s="79" t="s">
        <v>249</v>
      </c>
      <c r="B170" s="81" t="s">
        <v>24</v>
      </c>
      <c r="C170" s="38">
        <v>600</v>
      </c>
      <c r="D170" s="41">
        <v>0</v>
      </c>
      <c r="E170" s="13">
        <f t="shared" si="8"/>
        <v>600</v>
      </c>
      <c r="F170" s="40">
        <v>100</v>
      </c>
      <c r="G170" s="12">
        <f t="shared" si="9"/>
        <v>500</v>
      </c>
      <c r="H170" s="41">
        <v>2</v>
      </c>
      <c r="I170" s="14">
        <f t="shared" si="10"/>
        <v>1000</v>
      </c>
    </row>
    <row r="171" spans="1:9" ht="27.75" x14ac:dyDescent="0.4">
      <c r="A171" s="79" t="s">
        <v>288</v>
      </c>
      <c r="B171" s="81" t="s">
        <v>24</v>
      </c>
      <c r="C171" s="38">
        <v>122</v>
      </c>
      <c r="D171" s="41"/>
      <c r="E171" s="13">
        <f t="shared" si="8"/>
        <v>122</v>
      </c>
      <c r="F171" s="40">
        <v>65</v>
      </c>
      <c r="G171" s="12">
        <f t="shared" si="9"/>
        <v>57</v>
      </c>
      <c r="H171" s="41">
        <v>259.95999999999998</v>
      </c>
      <c r="I171" s="14">
        <f t="shared" si="10"/>
        <v>14817.72</v>
      </c>
    </row>
    <row r="172" spans="1:9" ht="27.75" x14ac:dyDescent="0.4">
      <c r="A172" s="79" t="s">
        <v>250</v>
      </c>
      <c r="B172" s="81" t="s">
        <v>211</v>
      </c>
      <c r="C172" s="38">
        <v>0</v>
      </c>
      <c r="D172" s="41"/>
      <c r="E172" s="13">
        <f t="shared" si="8"/>
        <v>0</v>
      </c>
      <c r="F172" s="40"/>
      <c r="G172" s="12">
        <f t="shared" si="9"/>
        <v>0</v>
      </c>
      <c r="H172" s="41">
        <v>150</v>
      </c>
      <c r="I172" s="14">
        <f t="shared" si="10"/>
        <v>0</v>
      </c>
    </row>
    <row r="173" spans="1:9" ht="27.75" x14ac:dyDescent="0.4">
      <c r="A173" s="78" t="s">
        <v>251</v>
      </c>
      <c r="B173" s="78" t="s">
        <v>24</v>
      </c>
      <c r="C173" s="38">
        <v>0</v>
      </c>
      <c r="D173" s="42">
        <v>0</v>
      </c>
      <c r="E173" s="13">
        <f t="shared" si="8"/>
        <v>0</v>
      </c>
      <c r="F173" s="40">
        <v>0</v>
      </c>
      <c r="G173" s="12">
        <v>0</v>
      </c>
      <c r="H173" s="41">
        <v>77.33</v>
      </c>
      <c r="I173" s="14">
        <f t="shared" si="10"/>
        <v>0</v>
      </c>
    </row>
    <row r="174" spans="1:9" ht="27.75" x14ac:dyDescent="0.4">
      <c r="A174" s="78" t="s">
        <v>252</v>
      </c>
      <c r="B174" s="78" t="s">
        <v>24</v>
      </c>
      <c r="C174" s="38">
        <v>0</v>
      </c>
      <c r="D174" s="42">
        <v>0</v>
      </c>
      <c r="E174" s="13">
        <f t="shared" si="8"/>
        <v>0</v>
      </c>
      <c r="F174" s="40">
        <v>0</v>
      </c>
      <c r="G174" s="12">
        <v>0</v>
      </c>
      <c r="H174" s="41">
        <v>62.3</v>
      </c>
      <c r="I174" s="14">
        <f t="shared" si="10"/>
        <v>0</v>
      </c>
    </row>
    <row r="175" spans="1:9" ht="27.75" x14ac:dyDescent="0.4">
      <c r="A175" s="78" t="s">
        <v>253</v>
      </c>
      <c r="B175" s="78" t="s">
        <v>213</v>
      </c>
      <c r="C175" s="38">
        <v>540</v>
      </c>
      <c r="D175" s="41">
        <v>0</v>
      </c>
      <c r="E175" s="13">
        <f t="shared" si="8"/>
        <v>540</v>
      </c>
      <c r="F175" s="40">
        <v>40</v>
      </c>
      <c r="G175" s="12">
        <v>500</v>
      </c>
      <c r="H175" s="41">
        <v>15.18</v>
      </c>
      <c r="I175" s="14">
        <f t="shared" si="10"/>
        <v>7590</v>
      </c>
    </row>
    <row r="176" spans="1:9" ht="27.75" x14ac:dyDescent="0.4">
      <c r="A176" s="78" t="s">
        <v>254</v>
      </c>
      <c r="B176" s="78" t="s">
        <v>24</v>
      </c>
      <c r="C176" s="38">
        <v>1022</v>
      </c>
      <c r="D176" s="41">
        <v>0</v>
      </c>
      <c r="E176" s="13">
        <f t="shared" si="8"/>
        <v>1022</v>
      </c>
      <c r="F176" s="40">
        <v>20</v>
      </c>
      <c r="G176" s="12">
        <v>1002</v>
      </c>
      <c r="H176" s="41">
        <v>15.01</v>
      </c>
      <c r="I176" s="14">
        <f t="shared" si="10"/>
        <v>15040.02</v>
      </c>
    </row>
    <row r="177" spans="1:9" ht="27.75" x14ac:dyDescent="0.4">
      <c r="A177" s="78" t="s">
        <v>255</v>
      </c>
      <c r="B177" s="78" t="s">
        <v>213</v>
      </c>
      <c r="C177" s="38">
        <v>434</v>
      </c>
      <c r="D177" s="41">
        <v>400</v>
      </c>
      <c r="E177" s="13">
        <f t="shared" si="8"/>
        <v>834</v>
      </c>
      <c r="F177" s="40">
        <v>90</v>
      </c>
      <c r="G177" s="12">
        <v>744</v>
      </c>
      <c r="H177" s="41">
        <v>127.63</v>
      </c>
      <c r="I177" s="14">
        <f t="shared" si="10"/>
        <v>94956.72</v>
      </c>
    </row>
    <row r="178" spans="1:9" ht="27.75" x14ac:dyDescent="0.4">
      <c r="A178" s="78" t="s">
        <v>256</v>
      </c>
      <c r="B178" s="78" t="s">
        <v>24</v>
      </c>
      <c r="C178" s="38">
        <v>1900</v>
      </c>
      <c r="D178" s="41">
        <v>0</v>
      </c>
      <c r="E178" s="13">
        <f t="shared" si="8"/>
        <v>1900</v>
      </c>
      <c r="F178" s="40">
        <v>200</v>
      </c>
      <c r="G178" s="12">
        <v>1700</v>
      </c>
      <c r="H178" s="41">
        <v>53.58</v>
      </c>
      <c r="I178" s="14">
        <f t="shared" si="10"/>
        <v>91086</v>
      </c>
    </row>
    <row r="179" spans="1:9" ht="27.75" x14ac:dyDescent="0.4">
      <c r="A179" s="78" t="s">
        <v>257</v>
      </c>
      <c r="B179" s="78" t="s">
        <v>24</v>
      </c>
      <c r="C179" s="38">
        <v>800</v>
      </c>
      <c r="D179" s="41">
        <v>0</v>
      </c>
      <c r="E179" s="13">
        <f t="shared" si="8"/>
        <v>800</v>
      </c>
      <c r="F179" s="40">
        <v>100</v>
      </c>
      <c r="G179" s="12">
        <f t="shared" si="9"/>
        <v>700</v>
      </c>
      <c r="H179" s="41">
        <v>0.92</v>
      </c>
      <c r="I179" s="14">
        <f t="shared" si="10"/>
        <v>644</v>
      </c>
    </row>
    <row r="180" spans="1:9" ht="27.75" x14ac:dyDescent="0.4">
      <c r="A180" s="78" t="s">
        <v>258</v>
      </c>
      <c r="B180" s="78" t="s">
        <v>24</v>
      </c>
      <c r="C180" s="38">
        <v>200</v>
      </c>
      <c r="D180" s="41">
        <v>0</v>
      </c>
      <c r="E180" s="13">
        <f t="shared" si="8"/>
        <v>200</v>
      </c>
      <c r="F180" s="40">
        <v>0</v>
      </c>
      <c r="G180" s="12">
        <v>200</v>
      </c>
      <c r="H180" s="41">
        <v>0.78</v>
      </c>
      <c r="I180" s="14">
        <f t="shared" si="10"/>
        <v>156</v>
      </c>
    </row>
    <row r="181" spans="1:9" ht="27.75" x14ac:dyDescent="0.4">
      <c r="A181" s="78" t="s">
        <v>259</v>
      </c>
      <c r="B181" s="78" t="s">
        <v>24</v>
      </c>
      <c r="C181" s="38">
        <v>400</v>
      </c>
      <c r="D181" s="41">
        <v>0</v>
      </c>
      <c r="E181" s="13">
        <f t="shared" si="8"/>
        <v>400</v>
      </c>
      <c r="F181" s="40">
        <v>0</v>
      </c>
      <c r="G181" s="12">
        <v>100</v>
      </c>
      <c r="H181" s="41">
        <v>0.73</v>
      </c>
      <c r="I181" s="14">
        <f t="shared" si="10"/>
        <v>73</v>
      </c>
    </row>
    <row r="182" spans="1:9" ht="27.75" x14ac:dyDescent="0.4">
      <c r="A182" s="78" t="s">
        <v>260</v>
      </c>
      <c r="B182" s="78" t="s">
        <v>24</v>
      </c>
      <c r="C182" s="38">
        <v>2650</v>
      </c>
      <c r="D182" s="41">
        <v>1300</v>
      </c>
      <c r="E182" s="13">
        <f t="shared" si="8"/>
        <v>3950</v>
      </c>
      <c r="F182" s="40">
        <v>700</v>
      </c>
      <c r="G182" s="12">
        <v>3250</v>
      </c>
      <c r="H182" s="41">
        <v>59</v>
      </c>
      <c r="I182" s="14">
        <f t="shared" si="10"/>
        <v>191750</v>
      </c>
    </row>
    <row r="183" spans="1:9" ht="27.75" x14ac:dyDescent="0.4">
      <c r="A183" s="78" t="s">
        <v>261</v>
      </c>
      <c r="B183" s="78" t="s">
        <v>24</v>
      </c>
      <c r="C183" s="38">
        <v>3400</v>
      </c>
      <c r="D183" s="41">
        <v>1500</v>
      </c>
      <c r="E183" s="13">
        <f t="shared" si="8"/>
        <v>4900</v>
      </c>
      <c r="F183" s="40">
        <v>900</v>
      </c>
      <c r="G183" s="12">
        <v>4000</v>
      </c>
      <c r="H183" s="41">
        <v>59</v>
      </c>
      <c r="I183" s="14">
        <f t="shared" si="10"/>
        <v>236000</v>
      </c>
    </row>
    <row r="184" spans="1:9" ht="27.75" x14ac:dyDescent="0.4">
      <c r="A184" s="78" t="s">
        <v>262</v>
      </c>
      <c r="B184" s="78" t="s">
        <v>24</v>
      </c>
      <c r="C184" s="38">
        <v>4800</v>
      </c>
      <c r="D184" s="41">
        <v>1000</v>
      </c>
      <c r="E184" s="13">
        <f t="shared" si="8"/>
        <v>5800</v>
      </c>
      <c r="F184" s="40">
        <v>550</v>
      </c>
      <c r="G184" s="12">
        <v>5250</v>
      </c>
      <c r="H184" s="41">
        <v>59</v>
      </c>
      <c r="I184" s="14">
        <f t="shared" si="10"/>
        <v>309750</v>
      </c>
    </row>
    <row r="185" spans="1:9" ht="27.75" x14ac:dyDescent="0.4">
      <c r="A185" s="78" t="s">
        <v>263</v>
      </c>
      <c r="B185" s="78" t="s">
        <v>24</v>
      </c>
      <c r="C185" s="38">
        <v>6100</v>
      </c>
      <c r="D185" s="41">
        <v>2000</v>
      </c>
      <c r="E185" s="13">
        <f t="shared" si="8"/>
        <v>8100</v>
      </c>
      <c r="F185" s="40">
        <v>850</v>
      </c>
      <c r="G185" s="12">
        <v>7850</v>
      </c>
      <c r="H185" s="41">
        <v>59</v>
      </c>
      <c r="I185" s="14">
        <f t="shared" si="10"/>
        <v>463150</v>
      </c>
    </row>
    <row r="186" spans="1:9" ht="27.75" x14ac:dyDescent="0.4">
      <c r="A186" s="78" t="s">
        <v>264</v>
      </c>
      <c r="B186" s="78" t="s">
        <v>24</v>
      </c>
      <c r="C186" s="38">
        <v>61</v>
      </c>
      <c r="D186" s="41">
        <v>0</v>
      </c>
      <c r="E186" s="13">
        <f t="shared" ref="E186:E206" si="11">+C186+D186</f>
        <v>61</v>
      </c>
      <c r="F186" s="40">
        <v>0</v>
      </c>
      <c r="G186" s="12">
        <v>61</v>
      </c>
      <c r="H186" s="41">
        <v>677.95</v>
      </c>
      <c r="I186" s="14">
        <f t="shared" ref="I186:I206" si="12">+G186*H186</f>
        <v>41354.950000000004</v>
      </c>
    </row>
    <row r="187" spans="1:9" ht="27.75" x14ac:dyDescent="0.4">
      <c r="A187" s="78" t="s">
        <v>265</v>
      </c>
      <c r="B187" s="78" t="s">
        <v>211</v>
      </c>
      <c r="C187" s="38">
        <v>337</v>
      </c>
      <c r="D187" s="41">
        <v>50</v>
      </c>
      <c r="E187" s="13">
        <f t="shared" si="11"/>
        <v>387</v>
      </c>
      <c r="F187" s="40">
        <v>0</v>
      </c>
      <c r="G187" s="12">
        <v>387</v>
      </c>
      <c r="H187" s="41">
        <v>58.62</v>
      </c>
      <c r="I187" s="14">
        <f t="shared" si="12"/>
        <v>22685.94</v>
      </c>
    </row>
    <row r="188" spans="1:9" ht="27.75" x14ac:dyDescent="0.4">
      <c r="A188" s="78" t="s">
        <v>266</v>
      </c>
      <c r="B188" s="78" t="s">
        <v>24</v>
      </c>
      <c r="C188" s="38">
        <v>72</v>
      </c>
      <c r="D188" s="41">
        <v>0</v>
      </c>
      <c r="E188" s="13">
        <f t="shared" si="11"/>
        <v>72</v>
      </c>
      <c r="F188" s="40">
        <v>0</v>
      </c>
      <c r="G188" s="12">
        <v>72</v>
      </c>
      <c r="H188" s="41">
        <v>5269</v>
      </c>
      <c r="I188" s="14">
        <f t="shared" si="12"/>
        <v>379368</v>
      </c>
    </row>
    <row r="189" spans="1:9" ht="27.75" x14ac:dyDescent="0.4">
      <c r="A189" s="78" t="s">
        <v>267</v>
      </c>
      <c r="B189" s="78" t="s">
        <v>24</v>
      </c>
      <c r="C189" s="38">
        <v>0</v>
      </c>
      <c r="D189" s="41">
        <v>0</v>
      </c>
      <c r="E189" s="13">
        <f t="shared" si="11"/>
        <v>0</v>
      </c>
      <c r="F189" s="40">
        <v>0</v>
      </c>
      <c r="G189" s="12">
        <v>0</v>
      </c>
      <c r="H189" s="41">
        <v>14.39</v>
      </c>
      <c r="I189" s="14">
        <f t="shared" si="12"/>
        <v>0</v>
      </c>
    </row>
    <row r="190" spans="1:9" ht="27.75" x14ac:dyDescent="0.4">
      <c r="A190" s="78" t="s">
        <v>268</v>
      </c>
      <c r="B190" s="78" t="s">
        <v>24</v>
      </c>
      <c r="C190" s="38">
        <v>2080</v>
      </c>
      <c r="D190" s="41">
        <v>0</v>
      </c>
      <c r="E190" s="13">
        <f t="shared" si="11"/>
        <v>2080</v>
      </c>
      <c r="F190" s="40">
        <v>330</v>
      </c>
      <c r="G190" s="12">
        <f t="shared" ref="G190:G206" si="13">+E190-F190</f>
        <v>1750</v>
      </c>
      <c r="H190" s="41">
        <v>39.770000000000003</v>
      </c>
      <c r="I190" s="14">
        <f t="shared" si="12"/>
        <v>69597.5</v>
      </c>
    </row>
    <row r="191" spans="1:9" ht="27.75" x14ac:dyDescent="0.4">
      <c r="A191" s="78" t="s">
        <v>269</v>
      </c>
      <c r="B191" s="78" t="s">
        <v>24</v>
      </c>
      <c r="C191" s="38">
        <v>18</v>
      </c>
      <c r="D191" s="41">
        <v>0</v>
      </c>
      <c r="E191" s="13">
        <f t="shared" si="11"/>
        <v>18</v>
      </c>
      <c r="F191" s="40">
        <v>8</v>
      </c>
      <c r="G191" s="12">
        <v>10</v>
      </c>
      <c r="H191" s="41">
        <v>85</v>
      </c>
      <c r="I191" s="14">
        <f t="shared" si="12"/>
        <v>850</v>
      </c>
    </row>
    <row r="192" spans="1:9" ht="27.75" x14ac:dyDescent="0.4">
      <c r="A192" s="78" t="s">
        <v>270</v>
      </c>
      <c r="B192" s="78" t="s">
        <v>213</v>
      </c>
      <c r="C192" s="38">
        <v>133</v>
      </c>
      <c r="D192" s="41">
        <v>0</v>
      </c>
      <c r="E192" s="13">
        <f t="shared" si="11"/>
        <v>133</v>
      </c>
      <c r="F192" s="40">
        <v>7</v>
      </c>
      <c r="G192" s="12">
        <v>126</v>
      </c>
      <c r="H192" s="41">
        <v>300.56</v>
      </c>
      <c r="I192" s="14">
        <f t="shared" si="12"/>
        <v>37870.559999999998</v>
      </c>
    </row>
    <row r="193" spans="1:9" ht="27.75" x14ac:dyDescent="0.4">
      <c r="A193" s="78" t="s">
        <v>271</v>
      </c>
      <c r="B193" s="78" t="s">
        <v>24</v>
      </c>
      <c r="C193" s="38">
        <v>100</v>
      </c>
      <c r="D193" s="41">
        <v>0</v>
      </c>
      <c r="E193" s="13">
        <v>100</v>
      </c>
      <c r="F193" s="40">
        <v>0</v>
      </c>
      <c r="G193" s="12">
        <f t="shared" si="13"/>
        <v>100</v>
      </c>
      <c r="H193" s="41">
        <v>12</v>
      </c>
      <c r="I193" s="14">
        <f t="shared" si="12"/>
        <v>1200</v>
      </c>
    </row>
    <row r="194" spans="1:9" ht="27.75" x14ac:dyDescent="0.4">
      <c r="A194" s="78" t="s">
        <v>272</v>
      </c>
      <c r="B194" s="78" t="s">
        <v>24</v>
      </c>
      <c r="C194" s="38">
        <v>1300</v>
      </c>
      <c r="D194" s="41">
        <v>0</v>
      </c>
      <c r="E194" s="13">
        <f t="shared" si="11"/>
        <v>1300</v>
      </c>
      <c r="F194" s="40">
        <v>200</v>
      </c>
      <c r="G194" s="12">
        <f t="shared" si="13"/>
        <v>1100</v>
      </c>
      <c r="H194" s="41">
        <v>230</v>
      </c>
      <c r="I194" s="14">
        <f t="shared" si="12"/>
        <v>253000</v>
      </c>
    </row>
    <row r="195" spans="1:9" ht="27.75" x14ac:dyDescent="0.4">
      <c r="A195" s="79" t="s">
        <v>273</v>
      </c>
      <c r="B195" s="79" t="s">
        <v>24</v>
      </c>
      <c r="C195" s="38">
        <v>520</v>
      </c>
      <c r="D195" s="41">
        <v>600</v>
      </c>
      <c r="E195" s="13">
        <f t="shared" si="11"/>
        <v>1120</v>
      </c>
      <c r="F195" s="40">
        <v>130</v>
      </c>
      <c r="G195" s="12">
        <f t="shared" si="13"/>
        <v>990</v>
      </c>
      <c r="H195" s="38">
        <v>3.49</v>
      </c>
      <c r="I195" s="14">
        <f t="shared" si="12"/>
        <v>3455.1000000000004</v>
      </c>
    </row>
    <row r="196" spans="1:9" ht="27.75" x14ac:dyDescent="0.4">
      <c r="A196" s="79" t="s">
        <v>274</v>
      </c>
      <c r="B196" s="79" t="s">
        <v>24</v>
      </c>
      <c r="C196" s="38">
        <v>800</v>
      </c>
      <c r="D196" s="41">
        <v>0</v>
      </c>
      <c r="E196" s="13">
        <f t="shared" si="11"/>
        <v>800</v>
      </c>
      <c r="F196" s="40">
        <v>0</v>
      </c>
      <c r="G196" s="12">
        <f t="shared" si="13"/>
        <v>800</v>
      </c>
      <c r="H196" s="38">
        <v>14.89</v>
      </c>
      <c r="I196" s="14">
        <f t="shared" si="12"/>
        <v>11912</v>
      </c>
    </row>
    <row r="197" spans="1:9" ht="27.75" x14ac:dyDescent="0.4">
      <c r="A197" s="79" t="s">
        <v>275</v>
      </c>
      <c r="B197" s="79" t="s">
        <v>24</v>
      </c>
      <c r="C197" s="38">
        <v>3350</v>
      </c>
      <c r="D197" s="41">
        <v>0</v>
      </c>
      <c r="E197" s="13">
        <f t="shared" si="11"/>
        <v>3350</v>
      </c>
      <c r="F197" s="40">
        <v>0</v>
      </c>
      <c r="G197" s="12">
        <v>3350</v>
      </c>
      <c r="H197" s="38">
        <v>16.850000000000001</v>
      </c>
      <c r="I197" s="14">
        <f t="shared" si="12"/>
        <v>56447.500000000007</v>
      </c>
    </row>
    <row r="198" spans="1:9" ht="27.75" x14ac:dyDescent="0.4">
      <c r="A198" s="79" t="s">
        <v>276</v>
      </c>
      <c r="B198" s="79" t="s">
        <v>24</v>
      </c>
      <c r="C198" s="38">
        <v>261</v>
      </c>
      <c r="D198" s="41">
        <v>0</v>
      </c>
      <c r="E198" s="13">
        <f t="shared" si="11"/>
        <v>261</v>
      </c>
      <c r="F198" s="40">
        <v>99</v>
      </c>
      <c r="G198" s="12">
        <v>162</v>
      </c>
      <c r="H198" s="38">
        <v>137.84</v>
      </c>
      <c r="I198" s="14">
        <f t="shared" si="12"/>
        <v>22330.080000000002</v>
      </c>
    </row>
    <row r="199" spans="1:9" ht="27.75" x14ac:dyDescent="0.4">
      <c r="A199" s="79" t="s">
        <v>277</v>
      </c>
      <c r="B199" s="79" t="s">
        <v>24</v>
      </c>
      <c r="C199" s="38">
        <v>640</v>
      </c>
      <c r="D199" s="41">
        <v>0</v>
      </c>
      <c r="E199" s="13">
        <f t="shared" si="11"/>
        <v>640</v>
      </c>
      <c r="F199" s="40">
        <v>29</v>
      </c>
      <c r="G199" s="12">
        <f t="shared" si="13"/>
        <v>611</v>
      </c>
      <c r="H199" s="38">
        <v>21.06</v>
      </c>
      <c r="I199" s="14">
        <f t="shared" si="12"/>
        <v>12867.66</v>
      </c>
    </row>
    <row r="200" spans="1:9" ht="27.75" x14ac:dyDescent="0.4">
      <c r="A200" s="79" t="s">
        <v>278</v>
      </c>
      <c r="B200" s="79" t="s">
        <v>24</v>
      </c>
      <c r="C200" s="38">
        <v>166</v>
      </c>
      <c r="D200" s="41">
        <v>0</v>
      </c>
      <c r="E200" s="13">
        <f t="shared" si="11"/>
        <v>166</v>
      </c>
      <c r="F200" s="40">
        <v>0</v>
      </c>
      <c r="G200" s="12">
        <v>166</v>
      </c>
      <c r="H200" s="38">
        <v>15.33</v>
      </c>
      <c r="I200" s="14">
        <f t="shared" si="12"/>
        <v>2544.7800000000002</v>
      </c>
    </row>
    <row r="201" spans="1:9" ht="27.75" x14ac:dyDescent="0.4">
      <c r="A201" s="79" t="s">
        <v>279</v>
      </c>
      <c r="B201" s="79" t="s">
        <v>24</v>
      </c>
      <c r="C201" s="38">
        <v>700</v>
      </c>
      <c r="D201" s="41">
        <v>1500</v>
      </c>
      <c r="E201" s="13">
        <f t="shared" si="11"/>
        <v>2200</v>
      </c>
      <c r="F201" s="40">
        <v>700</v>
      </c>
      <c r="G201" s="12">
        <v>1500</v>
      </c>
      <c r="H201" s="38">
        <v>15</v>
      </c>
      <c r="I201" s="14">
        <f t="shared" si="12"/>
        <v>22500</v>
      </c>
    </row>
    <row r="202" spans="1:9" ht="27.75" x14ac:dyDescent="0.4">
      <c r="A202" s="79" t="s">
        <v>280</v>
      </c>
      <c r="B202" s="79" t="s">
        <v>24</v>
      </c>
      <c r="C202" s="38">
        <v>1900</v>
      </c>
      <c r="D202" s="41">
        <v>0</v>
      </c>
      <c r="E202" s="13">
        <f>+C202+D202</f>
        <v>1900</v>
      </c>
      <c r="F202" s="40">
        <v>800</v>
      </c>
      <c r="G202" s="12">
        <v>1100</v>
      </c>
      <c r="H202" s="38">
        <v>22</v>
      </c>
      <c r="I202" s="14">
        <f t="shared" si="12"/>
        <v>24200</v>
      </c>
    </row>
    <row r="203" spans="1:9" ht="27.75" x14ac:dyDescent="0.4">
      <c r="A203" s="79" t="s">
        <v>281</v>
      </c>
      <c r="B203" s="79" t="s">
        <v>286</v>
      </c>
      <c r="C203" s="38">
        <v>157</v>
      </c>
      <c r="D203" s="41">
        <v>100</v>
      </c>
      <c r="E203" s="13">
        <f t="shared" si="11"/>
        <v>257</v>
      </c>
      <c r="F203" s="40">
        <v>115</v>
      </c>
      <c r="G203" s="12">
        <v>142</v>
      </c>
      <c r="H203" s="38">
        <v>15.74</v>
      </c>
      <c r="I203" s="14">
        <f t="shared" si="12"/>
        <v>2235.08</v>
      </c>
    </row>
    <row r="204" spans="1:9" ht="27.75" x14ac:dyDescent="0.4">
      <c r="A204" s="79" t="s">
        <v>282</v>
      </c>
      <c r="B204" s="79" t="s">
        <v>24</v>
      </c>
      <c r="C204" s="38">
        <v>2900</v>
      </c>
      <c r="D204" s="41">
        <v>2000</v>
      </c>
      <c r="E204" s="13">
        <f t="shared" si="11"/>
        <v>4900</v>
      </c>
      <c r="F204" s="40">
        <v>2300</v>
      </c>
      <c r="G204" s="12">
        <v>2600</v>
      </c>
      <c r="H204" s="38">
        <v>2.12</v>
      </c>
      <c r="I204" s="14">
        <f t="shared" si="12"/>
        <v>5512</v>
      </c>
    </row>
    <row r="205" spans="1:9" ht="27.75" x14ac:dyDescent="0.4">
      <c r="A205" s="79" t="s">
        <v>283</v>
      </c>
      <c r="B205" s="79" t="s">
        <v>24</v>
      </c>
      <c r="C205" s="38">
        <v>750</v>
      </c>
      <c r="D205" s="41">
        <v>0</v>
      </c>
      <c r="E205" s="13">
        <f t="shared" si="11"/>
        <v>750</v>
      </c>
      <c r="F205" s="40">
        <v>450</v>
      </c>
      <c r="G205" s="12">
        <v>300</v>
      </c>
      <c r="H205" s="38">
        <v>47.54</v>
      </c>
      <c r="I205" s="14">
        <f t="shared" si="12"/>
        <v>14262</v>
      </c>
    </row>
    <row r="206" spans="1:9" ht="27.75" x14ac:dyDescent="0.4">
      <c r="A206" s="79" t="s">
        <v>284</v>
      </c>
      <c r="B206" s="79" t="s">
        <v>24</v>
      </c>
      <c r="C206" s="38">
        <v>2200</v>
      </c>
      <c r="D206" s="41">
        <v>0</v>
      </c>
      <c r="E206" s="13">
        <f t="shared" si="11"/>
        <v>2200</v>
      </c>
      <c r="F206" s="40">
        <v>600</v>
      </c>
      <c r="G206" s="12">
        <f t="shared" si="13"/>
        <v>1600</v>
      </c>
      <c r="H206" s="38">
        <v>12.48</v>
      </c>
      <c r="I206" s="14">
        <f t="shared" si="12"/>
        <v>19968</v>
      </c>
    </row>
    <row r="207" spans="1:9" ht="27.75" x14ac:dyDescent="0.4">
      <c r="A207" s="79" t="s">
        <v>285</v>
      </c>
      <c r="B207" s="79" t="s">
        <v>247</v>
      </c>
      <c r="C207" s="38">
        <v>90</v>
      </c>
      <c r="D207" s="41">
        <v>0</v>
      </c>
      <c r="E207" s="13">
        <v>0</v>
      </c>
      <c r="F207" s="40">
        <v>0</v>
      </c>
      <c r="G207" s="12">
        <v>90</v>
      </c>
      <c r="H207" s="38">
        <v>27.08</v>
      </c>
      <c r="I207" s="14">
        <f>D207*H207</f>
        <v>0</v>
      </c>
    </row>
    <row r="208" spans="1:9" ht="27.75" x14ac:dyDescent="0.4">
      <c r="A208" s="95" t="s">
        <v>26</v>
      </c>
      <c r="B208" s="96"/>
      <c r="C208" s="12">
        <f t="shared" ref="C208:H208" si="14">SUM(C121:C207)</f>
        <v>69423</v>
      </c>
      <c r="D208" s="12">
        <f t="shared" si="14"/>
        <v>21035</v>
      </c>
      <c r="E208" s="13">
        <f t="shared" si="14"/>
        <v>90524</v>
      </c>
      <c r="F208" s="75">
        <f t="shared" si="14"/>
        <v>17110</v>
      </c>
      <c r="G208" s="12">
        <f t="shared" si="14"/>
        <v>73698</v>
      </c>
      <c r="H208" s="12">
        <f t="shared" si="14"/>
        <v>18418.990000000005</v>
      </c>
      <c r="I208" s="14">
        <f t="shared" ref="I208" si="15">+G208+H208</f>
        <v>92116.99</v>
      </c>
    </row>
    <row r="209" spans="1:9" ht="27.75" x14ac:dyDescent="0.4">
      <c r="A209" s="15"/>
      <c r="B209" s="15"/>
      <c r="C209" s="15"/>
      <c r="D209" s="15"/>
      <c r="E209" s="15"/>
      <c r="F209" s="15"/>
      <c r="G209" s="15"/>
      <c r="H209" s="15"/>
      <c r="I209" s="15"/>
    </row>
    <row r="210" spans="1:9" ht="27.75" x14ac:dyDescent="0.4">
      <c r="A210" s="15"/>
      <c r="B210" s="15"/>
      <c r="C210" s="15"/>
      <c r="D210" s="15"/>
      <c r="E210" s="15"/>
      <c r="F210" s="15"/>
      <c r="G210" s="15"/>
      <c r="H210" s="15"/>
      <c r="I210" s="15"/>
    </row>
    <row r="211" spans="1:9" ht="27.75" x14ac:dyDescent="0.4">
      <c r="A211" s="15"/>
      <c r="B211" s="15"/>
      <c r="C211" s="15"/>
      <c r="D211" s="15"/>
      <c r="E211" s="15"/>
      <c r="F211" s="15"/>
      <c r="G211" s="15"/>
      <c r="H211" s="15"/>
      <c r="I211" s="15"/>
    </row>
    <row r="212" spans="1:9" ht="23.25" x14ac:dyDescent="0.35">
      <c r="A212" s="97"/>
      <c r="B212" s="97"/>
      <c r="C212" s="16"/>
      <c r="D212" s="97"/>
      <c r="E212" s="97"/>
      <c r="F212" s="16"/>
      <c r="G212" s="97"/>
      <c r="H212" s="97"/>
      <c r="I212" s="97"/>
    </row>
    <row r="213" spans="1:9" ht="23.25" x14ac:dyDescent="0.35">
      <c r="A213" s="90" t="s">
        <v>1</v>
      </c>
      <c r="B213" s="90"/>
      <c r="C213" s="17"/>
      <c r="D213" s="50" t="s">
        <v>156</v>
      </c>
      <c r="E213" s="50"/>
      <c r="F213" s="17"/>
      <c r="G213" s="98" t="s">
        <v>27</v>
      </c>
      <c r="H213" s="98"/>
      <c r="I213" s="16"/>
    </row>
    <row r="216" spans="1:9" ht="27" x14ac:dyDescent="0.35">
      <c r="A216" s="91" t="s">
        <v>3</v>
      </c>
      <c r="B216" s="91"/>
      <c r="C216" s="91"/>
      <c r="D216" s="91"/>
      <c r="E216" s="91"/>
      <c r="F216" s="91"/>
      <c r="G216" s="91"/>
      <c r="H216" s="91"/>
      <c r="I216" s="91"/>
    </row>
    <row r="217" spans="1:9" ht="27" x14ac:dyDescent="0.35">
      <c r="A217" s="92" t="s">
        <v>139</v>
      </c>
      <c r="B217" s="92"/>
      <c r="C217" s="92"/>
      <c r="D217" s="92"/>
      <c r="E217" s="92"/>
      <c r="F217" s="92"/>
      <c r="G217" s="92"/>
      <c r="H217" s="92"/>
      <c r="I217" s="92"/>
    </row>
    <row r="218" spans="1:9" ht="27" x14ac:dyDescent="0.35">
      <c r="A218" s="91" t="s">
        <v>191</v>
      </c>
      <c r="B218" s="91"/>
      <c r="C218" s="91"/>
      <c r="D218" s="91"/>
      <c r="E218" s="91"/>
      <c r="F218" s="91"/>
      <c r="G218" s="91"/>
      <c r="H218" s="91"/>
      <c r="I218" s="91"/>
    </row>
    <row r="219" spans="1:9" ht="27.75" x14ac:dyDescent="0.4">
      <c r="A219" s="1"/>
      <c r="B219" s="2"/>
      <c r="C219" s="3"/>
      <c r="D219" s="3"/>
      <c r="E219" s="3"/>
      <c r="F219" s="3"/>
      <c r="G219" s="3"/>
      <c r="H219" s="1"/>
      <c r="I219" s="1"/>
    </row>
    <row r="220" spans="1:9" ht="27.75" x14ac:dyDescent="0.4">
      <c r="A220" s="1"/>
      <c r="B220" s="3"/>
      <c r="C220" s="3"/>
      <c r="D220" s="3"/>
      <c r="E220" s="3"/>
      <c r="F220" s="3"/>
      <c r="G220" s="3"/>
      <c r="H220" s="1"/>
      <c r="I220" s="1"/>
    </row>
    <row r="221" spans="1:9" ht="27" x14ac:dyDescent="0.35">
      <c r="A221" s="4" t="s">
        <v>4</v>
      </c>
      <c r="B221" s="93" t="s">
        <v>5</v>
      </c>
      <c r="C221" s="93"/>
      <c r="D221" s="93"/>
      <c r="E221" s="93"/>
      <c r="F221" s="93"/>
      <c r="G221" s="93"/>
      <c r="H221" s="93"/>
      <c r="I221" s="93"/>
    </row>
    <row r="222" spans="1:9" ht="23.25" x14ac:dyDescent="0.35">
      <c r="A222" s="94" t="s">
        <v>287</v>
      </c>
      <c r="B222" s="94"/>
      <c r="C222" s="94"/>
      <c r="D222" s="94"/>
      <c r="E222" s="94"/>
      <c r="F222" s="94"/>
      <c r="G222" s="94"/>
      <c r="H222" s="94"/>
      <c r="I222" s="94"/>
    </row>
    <row r="223" spans="1:9" ht="27.75" x14ac:dyDescent="0.4">
      <c r="A223" s="4" t="s">
        <v>6</v>
      </c>
      <c r="B223" s="99"/>
      <c r="C223" s="99"/>
      <c r="D223" s="99"/>
      <c r="E223" s="4"/>
      <c r="F223" s="36" t="s">
        <v>7</v>
      </c>
      <c r="G223" s="43" t="s">
        <v>150</v>
      </c>
      <c r="H223" s="37" t="s">
        <v>8</v>
      </c>
      <c r="I223" s="76">
        <v>2024</v>
      </c>
    </row>
    <row r="224" spans="1:9" ht="27" x14ac:dyDescent="0.35">
      <c r="A224" s="1"/>
      <c r="B224" s="1"/>
      <c r="C224" s="1"/>
      <c r="D224" s="1"/>
      <c r="E224" s="1"/>
      <c r="F224" s="1"/>
      <c r="G224" s="1"/>
      <c r="H224" s="1"/>
      <c r="I224" s="1"/>
    </row>
    <row r="225" spans="1:9" ht="81" x14ac:dyDescent="0.25">
      <c r="A225" s="35" t="s">
        <v>9</v>
      </c>
      <c r="B225" s="5" t="s">
        <v>10</v>
      </c>
      <c r="C225" s="5" t="s">
        <v>11</v>
      </c>
      <c r="D225" s="6" t="s">
        <v>12</v>
      </c>
      <c r="E225" s="6" t="s">
        <v>140</v>
      </c>
      <c r="F225" s="5" t="s">
        <v>141</v>
      </c>
      <c r="G225" s="6" t="s">
        <v>13</v>
      </c>
      <c r="H225" s="5" t="s">
        <v>14</v>
      </c>
      <c r="I225" s="35" t="s">
        <v>142</v>
      </c>
    </row>
    <row r="226" spans="1:9" ht="28.5" x14ac:dyDescent="0.25">
      <c r="A226" s="7" t="s">
        <v>15</v>
      </c>
      <c r="B226" s="8"/>
      <c r="C226" s="9" t="s">
        <v>16</v>
      </c>
      <c r="D226" s="10" t="s">
        <v>17</v>
      </c>
      <c r="E226" s="10"/>
      <c r="F226" s="10" t="s">
        <v>19</v>
      </c>
      <c r="G226" s="9" t="s">
        <v>18</v>
      </c>
      <c r="H226" s="11" t="s">
        <v>20</v>
      </c>
      <c r="I226" s="10" t="s">
        <v>21</v>
      </c>
    </row>
    <row r="227" spans="1:9" ht="27.75" x14ac:dyDescent="0.4">
      <c r="A227" s="77" t="s">
        <v>192</v>
      </c>
      <c r="B227" s="80" t="s">
        <v>24</v>
      </c>
      <c r="C227" s="38">
        <v>880</v>
      </c>
      <c r="D227" s="39">
        <v>100</v>
      </c>
      <c r="E227" s="13">
        <f>+C227+D227</f>
        <v>980</v>
      </c>
      <c r="F227" s="39">
        <v>115</v>
      </c>
      <c r="G227" s="12">
        <v>865</v>
      </c>
      <c r="H227" s="39">
        <v>39.4</v>
      </c>
      <c r="I227" s="14">
        <f>+G227*H227</f>
        <v>34081</v>
      </c>
    </row>
    <row r="228" spans="1:9" ht="27.75" x14ac:dyDescent="0.4">
      <c r="A228" s="77" t="s">
        <v>193</v>
      </c>
      <c r="B228" s="80" t="s">
        <v>24</v>
      </c>
      <c r="C228" s="38">
        <v>1400</v>
      </c>
      <c r="D228" s="40">
        <v>800</v>
      </c>
      <c r="E228" s="13">
        <f t="shared" ref="E228:E291" si="16">+C228+D228</f>
        <v>2200</v>
      </c>
      <c r="F228" s="40">
        <v>1000</v>
      </c>
      <c r="G228" s="12">
        <f t="shared" ref="G228:G285" si="17">+E228-F228</f>
        <v>1200</v>
      </c>
      <c r="H228" s="40">
        <v>893</v>
      </c>
      <c r="I228" s="14">
        <f t="shared" ref="I228:I291" si="18">+G228*H228</f>
        <v>1071600</v>
      </c>
    </row>
    <row r="229" spans="1:9" ht="27.75" x14ac:dyDescent="0.4">
      <c r="A229" s="77" t="s">
        <v>194</v>
      </c>
      <c r="B229" s="80" t="s">
        <v>24</v>
      </c>
      <c r="C229" s="38">
        <v>183</v>
      </c>
      <c r="D229" s="40"/>
      <c r="E229" s="13">
        <f t="shared" si="16"/>
        <v>183</v>
      </c>
      <c r="F229" s="40"/>
      <c r="G229" s="12">
        <f t="shared" si="17"/>
        <v>183</v>
      </c>
      <c r="H229" s="40">
        <v>200.25</v>
      </c>
      <c r="I229" s="14">
        <f t="shared" si="18"/>
        <v>36645.75</v>
      </c>
    </row>
    <row r="230" spans="1:9" ht="27.75" x14ac:dyDescent="0.4">
      <c r="A230" s="77" t="s">
        <v>195</v>
      </c>
      <c r="B230" s="80" t="s">
        <v>211</v>
      </c>
      <c r="C230" s="38">
        <v>0</v>
      </c>
      <c r="D230" s="40"/>
      <c r="E230" s="13">
        <f t="shared" si="16"/>
        <v>0</v>
      </c>
      <c r="F230" s="40"/>
      <c r="G230" s="12">
        <f t="shared" si="17"/>
        <v>0</v>
      </c>
      <c r="H230" s="40">
        <v>12.45</v>
      </c>
      <c r="I230" s="14">
        <f t="shared" si="18"/>
        <v>0</v>
      </c>
    </row>
    <row r="231" spans="1:9" ht="27.75" x14ac:dyDescent="0.4">
      <c r="A231" s="77" t="s">
        <v>196</v>
      </c>
      <c r="B231" s="80" t="s">
        <v>211</v>
      </c>
      <c r="C231" s="38">
        <v>118</v>
      </c>
      <c r="D231" s="40">
        <v>0</v>
      </c>
      <c r="E231" s="13">
        <v>118</v>
      </c>
      <c r="F231" s="40">
        <v>39</v>
      </c>
      <c r="G231" s="12">
        <v>79</v>
      </c>
      <c r="H231" s="40">
        <v>107.08</v>
      </c>
      <c r="I231" s="14">
        <v>0</v>
      </c>
    </row>
    <row r="232" spans="1:9" ht="27.75" x14ac:dyDescent="0.4">
      <c r="A232" s="77" t="s">
        <v>197</v>
      </c>
      <c r="B232" s="80" t="s">
        <v>24</v>
      </c>
      <c r="C232" s="38">
        <v>1300</v>
      </c>
      <c r="D232" s="40">
        <v>500</v>
      </c>
      <c r="E232" s="13">
        <f t="shared" si="16"/>
        <v>1800</v>
      </c>
      <c r="F232" s="40">
        <v>900</v>
      </c>
      <c r="G232" s="12">
        <v>900</v>
      </c>
      <c r="H232" s="40">
        <v>0.82</v>
      </c>
      <c r="I232" s="14">
        <f t="shared" si="18"/>
        <v>738</v>
      </c>
    </row>
    <row r="233" spans="1:9" ht="27.75" x14ac:dyDescent="0.4">
      <c r="A233" s="77" t="s">
        <v>198</v>
      </c>
      <c r="B233" s="80" t="s">
        <v>24</v>
      </c>
      <c r="C233" s="38">
        <v>200</v>
      </c>
      <c r="D233" s="40">
        <v>0</v>
      </c>
      <c r="E233" s="13">
        <f t="shared" si="16"/>
        <v>200</v>
      </c>
      <c r="F233" s="40">
        <v>73</v>
      </c>
      <c r="G233" s="12">
        <f t="shared" si="17"/>
        <v>127</v>
      </c>
      <c r="H233" s="40">
        <v>297</v>
      </c>
      <c r="I233" s="14">
        <f t="shared" si="18"/>
        <v>37719</v>
      </c>
    </row>
    <row r="234" spans="1:9" ht="27.75" x14ac:dyDescent="0.4">
      <c r="A234" s="77" t="s">
        <v>199</v>
      </c>
      <c r="B234" s="80" t="s">
        <v>24</v>
      </c>
      <c r="C234" s="38">
        <v>3300</v>
      </c>
      <c r="D234" s="40">
        <v>1000</v>
      </c>
      <c r="E234" s="13">
        <f t="shared" si="16"/>
        <v>4300</v>
      </c>
      <c r="F234" s="40">
        <v>1100</v>
      </c>
      <c r="G234" s="12">
        <v>3200</v>
      </c>
      <c r="H234" s="40">
        <v>12</v>
      </c>
      <c r="I234" s="14">
        <f t="shared" si="18"/>
        <v>38400</v>
      </c>
    </row>
    <row r="235" spans="1:9" ht="27.75" x14ac:dyDescent="0.4">
      <c r="A235" s="77" t="s">
        <v>200</v>
      </c>
      <c r="B235" s="80" t="s">
        <v>24</v>
      </c>
      <c r="C235" s="38">
        <v>40</v>
      </c>
      <c r="D235" s="40">
        <v>0</v>
      </c>
      <c r="E235" s="13">
        <f t="shared" si="16"/>
        <v>40</v>
      </c>
      <c r="F235" s="40">
        <v>0</v>
      </c>
      <c r="G235" s="12">
        <f t="shared" si="17"/>
        <v>40</v>
      </c>
      <c r="H235" s="39">
        <v>40</v>
      </c>
      <c r="I235" s="14">
        <f t="shared" si="18"/>
        <v>1600</v>
      </c>
    </row>
    <row r="236" spans="1:9" ht="27.75" x14ac:dyDescent="0.4">
      <c r="A236" s="77" t="s">
        <v>201</v>
      </c>
      <c r="B236" s="80" t="s">
        <v>24</v>
      </c>
      <c r="C236" s="38">
        <v>3620</v>
      </c>
      <c r="D236" s="40">
        <v>0</v>
      </c>
      <c r="E236" s="13">
        <f t="shared" si="16"/>
        <v>3620</v>
      </c>
      <c r="F236" s="40">
        <v>950</v>
      </c>
      <c r="G236" s="12">
        <v>2670</v>
      </c>
      <c r="H236" s="39">
        <v>6.59</v>
      </c>
      <c r="I236" s="14">
        <f t="shared" si="18"/>
        <v>17595.3</v>
      </c>
    </row>
    <row r="237" spans="1:9" ht="27.75" x14ac:dyDescent="0.4">
      <c r="A237" s="77" t="s">
        <v>202</v>
      </c>
      <c r="B237" s="80" t="s">
        <v>24</v>
      </c>
      <c r="C237" s="38">
        <v>700</v>
      </c>
      <c r="D237" s="40">
        <v>900</v>
      </c>
      <c r="E237" s="13">
        <f t="shared" si="16"/>
        <v>1600</v>
      </c>
      <c r="F237" s="40">
        <v>0</v>
      </c>
      <c r="G237" s="12">
        <f t="shared" si="17"/>
        <v>1600</v>
      </c>
      <c r="H237" s="39">
        <v>3.5</v>
      </c>
      <c r="I237" s="14">
        <f t="shared" si="18"/>
        <v>5600</v>
      </c>
    </row>
    <row r="238" spans="1:9" ht="27.75" x14ac:dyDescent="0.4">
      <c r="A238" s="77" t="s">
        <v>203</v>
      </c>
      <c r="B238" s="80" t="s">
        <v>212</v>
      </c>
      <c r="C238" s="38">
        <v>31</v>
      </c>
      <c r="D238" s="40">
        <v>0</v>
      </c>
      <c r="E238" s="13">
        <v>55</v>
      </c>
      <c r="F238" s="40">
        <v>20</v>
      </c>
      <c r="G238" s="12">
        <v>11</v>
      </c>
      <c r="H238" s="39">
        <v>166.32</v>
      </c>
      <c r="I238" s="14">
        <f t="shared" si="18"/>
        <v>1829.52</v>
      </c>
    </row>
    <row r="239" spans="1:9" ht="27.75" x14ac:dyDescent="0.4">
      <c r="A239" s="77" t="s">
        <v>204</v>
      </c>
      <c r="B239" s="80" t="s">
        <v>213</v>
      </c>
      <c r="C239" s="38">
        <v>200</v>
      </c>
      <c r="D239" s="40">
        <v>0</v>
      </c>
      <c r="E239" s="13">
        <f t="shared" si="16"/>
        <v>200</v>
      </c>
      <c r="F239" s="40">
        <v>50</v>
      </c>
      <c r="G239" s="12">
        <v>150</v>
      </c>
      <c r="H239" s="39">
        <v>15.47</v>
      </c>
      <c r="I239" s="14">
        <f t="shared" si="18"/>
        <v>2320.5</v>
      </c>
    </row>
    <row r="240" spans="1:9" ht="27.75" x14ac:dyDescent="0.4">
      <c r="A240" s="78" t="s">
        <v>205</v>
      </c>
      <c r="B240" s="78" t="s">
        <v>24</v>
      </c>
      <c r="C240" s="38">
        <v>0</v>
      </c>
      <c r="D240" s="41"/>
      <c r="E240" s="13">
        <f t="shared" si="16"/>
        <v>0</v>
      </c>
      <c r="F240" s="40"/>
      <c r="G240" s="12">
        <f t="shared" si="17"/>
        <v>0</v>
      </c>
      <c r="H240" s="41">
        <v>11.92</v>
      </c>
      <c r="I240" s="14">
        <f t="shared" si="18"/>
        <v>0</v>
      </c>
    </row>
    <row r="241" spans="1:9" ht="27.75" x14ac:dyDescent="0.4">
      <c r="A241" s="78" t="s">
        <v>206</v>
      </c>
      <c r="B241" s="78" t="s">
        <v>24</v>
      </c>
      <c r="C241" s="38">
        <v>1810</v>
      </c>
      <c r="D241" s="41">
        <v>600</v>
      </c>
      <c r="E241" s="13">
        <f t="shared" si="16"/>
        <v>2410</v>
      </c>
      <c r="F241" s="40">
        <v>460</v>
      </c>
      <c r="G241" s="12">
        <v>1950</v>
      </c>
      <c r="H241" s="41">
        <v>36.6</v>
      </c>
      <c r="I241" s="14">
        <f t="shared" si="18"/>
        <v>71370</v>
      </c>
    </row>
    <row r="242" spans="1:9" ht="27.75" x14ac:dyDescent="0.4">
      <c r="A242" s="78" t="s">
        <v>207</v>
      </c>
      <c r="B242" s="78" t="s">
        <v>211</v>
      </c>
      <c r="C242" s="38">
        <v>58</v>
      </c>
      <c r="D242" s="41">
        <v>5</v>
      </c>
      <c r="E242" s="13">
        <f t="shared" si="16"/>
        <v>63</v>
      </c>
      <c r="F242" s="40">
        <v>3</v>
      </c>
      <c r="G242" s="12">
        <v>60</v>
      </c>
      <c r="H242" s="41">
        <v>1560.16</v>
      </c>
      <c r="I242" s="14">
        <f t="shared" si="18"/>
        <v>93609.600000000006</v>
      </c>
    </row>
    <row r="243" spans="1:9" ht="27.75" x14ac:dyDescent="0.4">
      <c r="A243" s="78" t="s">
        <v>208</v>
      </c>
      <c r="B243" s="78" t="s">
        <v>22</v>
      </c>
      <c r="C243" s="38">
        <v>0</v>
      </c>
      <c r="D243" s="41"/>
      <c r="E243" s="13">
        <f t="shared" si="16"/>
        <v>0</v>
      </c>
      <c r="F243" s="40"/>
      <c r="G243" s="12">
        <f t="shared" si="17"/>
        <v>0</v>
      </c>
      <c r="H243" s="41">
        <v>892</v>
      </c>
      <c r="I243" s="14">
        <f t="shared" si="18"/>
        <v>0</v>
      </c>
    </row>
    <row r="244" spans="1:9" ht="27.75" x14ac:dyDescent="0.4">
      <c r="A244" s="78" t="s">
        <v>209</v>
      </c>
      <c r="B244" s="78" t="s">
        <v>214</v>
      </c>
      <c r="C244" s="38">
        <v>45</v>
      </c>
      <c r="D244" s="41">
        <v>0</v>
      </c>
      <c r="E244" s="13">
        <f t="shared" si="16"/>
        <v>45</v>
      </c>
      <c r="F244" s="40">
        <v>15</v>
      </c>
      <c r="G244" s="12">
        <v>30</v>
      </c>
      <c r="H244" s="41">
        <v>74.819999999999993</v>
      </c>
      <c r="I244" s="14">
        <f t="shared" si="18"/>
        <v>2244.6</v>
      </c>
    </row>
    <row r="245" spans="1:9" ht="27.75" x14ac:dyDescent="0.4">
      <c r="A245" s="78" t="s">
        <v>209</v>
      </c>
      <c r="B245" s="78" t="s">
        <v>215</v>
      </c>
      <c r="C245" s="38">
        <v>560</v>
      </c>
      <c r="D245" s="41">
        <v>50</v>
      </c>
      <c r="E245" s="13">
        <f t="shared" si="16"/>
        <v>610</v>
      </c>
      <c r="F245" s="40">
        <v>54</v>
      </c>
      <c r="G245" s="12">
        <v>556</v>
      </c>
      <c r="H245" s="41">
        <v>23.8</v>
      </c>
      <c r="I245" s="14">
        <f t="shared" si="18"/>
        <v>13232.800000000001</v>
      </c>
    </row>
    <row r="246" spans="1:9" ht="27.75" x14ac:dyDescent="0.4">
      <c r="A246" s="78" t="s">
        <v>210</v>
      </c>
      <c r="B246" s="78" t="s">
        <v>23</v>
      </c>
      <c r="C246" s="38">
        <v>210</v>
      </c>
      <c r="D246" s="41">
        <v>434</v>
      </c>
      <c r="E246" s="13">
        <f t="shared" si="16"/>
        <v>644</v>
      </c>
      <c r="F246" s="40">
        <v>59</v>
      </c>
      <c r="G246" s="12">
        <v>585</v>
      </c>
      <c r="H246" s="41">
        <v>145.21</v>
      </c>
      <c r="I246" s="14">
        <f t="shared" si="18"/>
        <v>84947.85</v>
      </c>
    </row>
    <row r="247" spans="1:9" ht="27.75" x14ac:dyDescent="0.4">
      <c r="A247" s="78" t="s">
        <v>216</v>
      </c>
      <c r="B247" s="78" t="s">
        <v>23</v>
      </c>
      <c r="C247" s="38">
        <v>168</v>
      </c>
      <c r="D247" s="41">
        <v>2000</v>
      </c>
      <c r="E247" s="13">
        <f t="shared" si="16"/>
        <v>2168</v>
      </c>
      <c r="F247" s="40">
        <v>552</v>
      </c>
      <c r="G247" s="12">
        <v>1616</v>
      </c>
      <c r="H247" s="41">
        <v>86.83</v>
      </c>
      <c r="I247" s="14">
        <f t="shared" si="18"/>
        <v>140317.28</v>
      </c>
    </row>
    <row r="248" spans="1:9" ht="27.75" x14ac:dyDescent="0.4">
      <c r="A248" s="78" t="s">
        <v>217</v>
      </c>
      <c r="B248" s="78" t="s">
        <v>23</v>
      </c>
      <c r="C248" s="38">
        <v>0</v>
      </c>
      <c r="D248" s="41"/>
      <c r="E248" s="13">
        <f t="shared" si="16"/>
        <v>0</v>
      </c>
      <c r="F248" s="40"/>
      <c r="G248" s="12">
        <f t="shared" si="17"/>
        <v>0</v>
      </c>
      <c r="H248" s="41">
        <v>12.08</v>
      </c>
      <c r="I248" s="14">
        <f t="shared" si="18"/>
        <v>0</v>
      </c>
    </row>
    <row r="249" spans="1:9" ht="27.75" x14ac:dyDescent="0.4">
      <c r="A249" s="78" t="s">
        <v>218</v>
      </c>
      <c r="B249" s="78" t="s">
        <v>24</v>
      </c>
      <c r="C249" s="38">
        <v>151</v>
      </c>
      <c r="D249" s="41">
        <v>120</v>
      </c>
      <c r="E249" s="13">
        <f t="shared" si="16"/>
        <v>271</v>
      </c>
      <c r="F249" s="40">
        <v>41</v>
      </c>
      <c r="G249" s="12">
        <v>230</v>
      </c>
      <c r="H249" s="41">
        <v>555.54</v>
      </c>
      <c r="I249" s="14">
        <f t="shared" si="18"/>
        <v>127774.2</v>
      </c>
    </row>
    <row r="250" spans="1:9" ht="27.75" x14ac:dyDescent="0.4">
      <c r="A250" s="78" t="s">
        <v>219</v>
      </c>
      <c r="B250" s="78" t="s">
        <v>24</v>
      </c>
      <c r="C250" s="38">
        <v>1820</v>
      </c>
      <c r="D250" s="41">
        <v>1300</v>
      </c>
      <c r="E250" s="13">
        <f t="shared" si="16"/>
        <v>3120</v>
      </c>
      <c r="F250" s="40">
        <v>660</v>
      </c>
      <c r="G250" s="12">
        <v>2460</v>
      </c>
      <c r="H250" s="41">
        <v>5.59</v>
      </c>
      <c r="I250" s="14">
        <f t="shared" si="18"/>
        <v>13751.4</v>
      </c>
    </row>
    <row r="251" spans="1:9" ht="27.75" x14ac:dyDescent="0.4">
      <c r="A251" s="78" t="s">
        <v>220</v>
      </c>
      <c r="B251" s="78" t="s">
        <v>24</v>
      </c>
      <c r="C251" s="38">
        <v>690</v>
      </c>
      <c r="D251" s="41">
        <v>200</v>
      </c>
      <c r="E251" s="13">
        <f t="shared" si="16"/>
        <v>890</v>
      </c>
      <c r="F251" s="40">
        <v>30</v>
      </c>
      <c r="G251" s="12">
        <v>860</v>
      </c>
      <c r="H251" s="41">
        <v>42.25</v>
      </c>
      <c r="I251" s="14">
        <f t="shared" si="18"/>
        <v>36335</v>
      </c>
    </row>
    <row r="252" spans="1:9" ht="27.75" x14ac:dyDescent="0.4">
      <c r="A252" s="78" t="s">
        <v>221</v>
      </c>
      <c r="B252" s="78" t="s">
        <v>24</v>
      </c>
      <c r="C252" s="38">
        <v>855</v>
      </c>
      <c r="D252" s="41">
        <v>0</v>
      </c>
      <c r="E252" s="13">
        <f t="shared" si="16"/>
        <v>855</v>
      </c>
      <c r="F252" s="40">
        <v>45</v>
      </c>
      <c r="G252" s="12">
        <f t="shared" si="17"/>
        <v>810</v>
      </c>
      <c r="H252" s="41">
        <v>45</v>
      </c>
      <c r="I252" s="14">
        <f t="shared" si="18"/>
        <v>36450</v>
      </c>
    </row>
    <row r="253" spans="1:9" ht="27.75" x14ac:dyDescent="0.4">
      <c r="A253" s="78" t="s">
        <v>222</v>
      </c>
      <c r="B253" s="78" t="s">
        <v>24</v>
      </c>
      <c r="C253" s="38">
        <v>1400</v>
      </c>
      <c r="D253" s="41">
        <v>0</v>
      </c>
      <c r="E253" s="13">
        <f t="shared" si="16"/>
        <v>1400</v>
      </c>
      <c r="F253" s="40">
        <v>425</v>
      </c>
      <c r="G253" s="12">
        <v>975</v>
      </c>
      <c r="H253" s="41">
        <v>12.22</v>
      </c>
      <c r="I253" s="14">
        <f t="shared" si="18"/>
        <v>11914.5</v>
      </c>
    </row>
    <row r="254" spans="1:9" ht="27.75" x14ac:dyDescent="0.4">
      <c r="A254" s="79" t="s">
        <v>223</v>
      </c>
      <c r="B254" s="79" t="s">
        <v>24</v>
      </c>
      <c r="C254" s="38">
        <v>15</v>
      </c>
      <c r="D254" s="41">
        <v>10</v>
      </c>
      <c r="E254" s="13">
        <f t="shared" si="16"/>
        <v>25</v>
      </c>
      <c r="F254" s="40">
        <v>3</v>
      </c>
      <c r="G254" s="12">
        <v>22</v>
      </c>
      <c r="H254" s="41">
        <v>3741.91</v>
      </c>
      <c r="I254" s="14">
        <f t="shared" si="18"/>
        <v>82322.01999999999</v>
      </c>
    </row>
    <row r="255" spans="1:9" ht="27.75" x14ac:dyDescent="0.4">
      <c r="A255" s="79" t="s">
        <v>224</v>
      </c>
      <c r="B255" s="79" t="s">
        <v>213</v>
      </c>
      <c r="C255" s="38">
        <v>10</v>
      </c>
      <c r="D255" s="41">
        <v>25</v>
      </c>
      <c r="E255" s="13">
        <f t="shared" si="16"/>
        <v>35</v>
      </c>
      <c r="F255" s="40">
        <v>22</v>
      </c>
      <c r="G255" s="12">
        <v>13</v>
      </c>
      <c r="H255" s="41">
        <v>636.87</v>
      </c>
      <c r="I255" s="14">
        <f t="shared" si="18"/>
        <v>8279.31</v>
      </c>
    </row>
    <row r="256" spans="1:9" ht="27.75" x14ac:dyDescent="0.4">
      <c r="A256" s="79" t="s">
        <v>225</v>
      </c>
      <c r="B256" s="79" t="s">
        <v>244</v>
      </c>
      <c r="C256" s="38">
        <v>300</v>
      </c>
      <c r="D256" s="41"/>
      <c r="E256" s="13">
        <f t="shared" si="16"/>
        <v>300</v>
      </c>
      <c r="F256" s="40">
        <v>0</v>
      </c>
      <c r="G256" s="12">
        <f t="shared" si="17"/>
        <v>300</v>
      </c>
      <c r="H256" s="41">
        <v>0.18</v>
      </c>
      <c r="I256" s="14">
        <f t="shared" si="18"/>
        <v>54</v>
      </c>
    </row>
    <row r="257" spans="1:9" ht="27.75" x14ac:dyDescent="0.4">
      <c r="A257" s="79" t="s">
        <v>226</v>
      </c>
      <c r="B257" s="79" t="s">
        <v>244</v>
      </c>
      <c r="C257" s="38">
        <v>400</v>
      </c>
      <c r="D257" s="41">
        <v>0</v>
      </c>
      <c r="E257" s="13">
        <f t="shared" si="16"/>
        <v>400</v>
      </c>
      <c r="F257" s="40">
        <v>200</v>
      </c>
      <c r="G257" s="12">
        <f t="shared" si="17"/>
        <v>200</v>
      </c>
      <c r="H257" s="41">
        <v>1.47</v>
      </c>
      <c r="I257" s="14">
        <f t="shared" si="18"/>
        <v>294</v>
      </c>
    </row>
    <row r="258" spans="1:9" ht="27.75" x14ac:dyDescent="0.4">
      <c r="A258" s="79" t="s">
        <v>227</v>
      </c>
      <c r="B258" s="79" t="s">
        <v>245</v>
      </c>
      <c r="C258" s="38">
        <v>200</v>
      </c>
      <c r="D258" s="41">
        <v>200</v>
      </c>
      <c r="E258" s="13">
        <f t="shared" si="16"/>
        <v>400</v>
      </c>
      <c r="F258" s="40">
        <v>400</v>
      </c>
      <c r="G258" s="12">
        <f t="shared" si="17"/>
        <v>0</v>
      </c>
      <c r="H258" s="41">
        <v>0.54</v>
      </c>
      <c r="I258" s="14">
        <f t="shared" si="18"/>
        <v>0</v>
      </c>
    </row>
    <row r="259" spans="1:9" ht="27.75" x14ac:dyDescent="0.4">
      <c r="A259" s="79" t="s">
        <v>228</v>
      </c>
      <c r="B259" s="79" t="s">
        <v>24</v>
      </c>
      <c r="C259" s="38">
        <v>290</v>
      </c>
      <c r="D259" s="41">
        <v>0</v>
      </c>
      <c r="E259" s="13">
        <f t="shared" si="16"/>
        <v>290</v>
      </c>
      <c r="F259" s="40">
        <v>0</v>
      </c>
      <c r="G259" s="12">
        <f t="shared" si="17"/>
        <v>290</v>
      </c>
      <c r="H259" s="41">
        <v>12</v>
      </c>
      <c r="I259" s="14">
        <f t="shared" si="18"/>
        <v>3480</v>
      </c>
    </row>
    <row r="260" spans="1:9" ht="27.75" x14ac:dyDescent="0.4">
      <c r="A260" s="79" t="s">
        <v>229</v>
      </c>
      <c r="B260" s="79" t="s">
        <v>24</v>
      </c>
      <c r="C260" s="38">
        <v>300</v>
      </c>
      <c r="D260" s="41">
        <v>0</v>
      </c>
      <c r="E260" s="13">
        <f t="shared" si="16"/>
        <v>300</v>
      </c>
      <c r="F260" s="40">
        <v>200</v>
      </c>
      <c r="G260" s="12">
        <v>100</v>
      </c>
      <c r="H260" s="41">
        <v>2.15</v>
      </c>
      <c r="I260" s="14">
        <f t="shared" si="18"/>
        <v>215</v>
      </c>
    </row>
    <row r="261" spans="1:9" ht="27.75" x14ac:dyDescent="0.4">
      <c r="A261" s="79" t="s">
        <v>230</v>
      </c>
      <c r="B261" s="79" t="s">
        <v>246</v>
      </c>
      <c r="C261" s="38">
        <v>2000</v>
      </c>
      <c r="D261" s="41">
        <v>200</v>
      </c>
      <c r="E261" s="13">
        <f t="shared" si="16"/>
        <v>2200</v>
      </c>
      <c r="F261" s="40">
        <v>900</v>
      </c>
      <c r="G261" s="12">
        <v>1300</v>
      </c>
      <c r="H261" s="41">
        <v>36.770000000000003</v>
      </c>
      <c r="I261" s="14">
        <f t="shared" si="18"/>
        <v>47801.000000000007</v>
      </c>
    </row>
    <row r="262" spans="1:9" ht="27.75" x14ac:dyDescent="0.4">
      <c r="A262" s="79" t="s">
        <v>231</v>
      </c>
      <c r="B262" s="79" t="s">
        <v>24</v>
      </c>
      <c r="C262" s="38">
        <v>860</v>
      </c>
      <c r="D262" s="41">
        <v>250</v>
      </c>
      <c r="E262" s="13">
        <f t="shared" si="16"/>
        <v>1110</v>
      </c>
      <c r="F262" s="40">
        <v>350</v>
      </c>
      <c r="G262" s="12">
        <v>760</v>
      </c>
      <c r="H262" s="41">
        <v>77</v>
      </c>
      <c r="I262" s="14">
        <f t="shared" si="18"/>
        <v>58520</v>
      </c>
    </row>
    <row r="263" spans="1:9" ht="27.75" x14ac:dyDescent="0.4">
      <c r="A263" s="79" t="s">
        <v>232</v>
      </c>
      <c r="B263" s="79" t="s">
        <v>24</v>
      </c>
      <c r="C263" s="38">
        <v>5200</v>
      </c>
      <c r="D263" s="41">
        <v>800</v>
      </c>
      <c r="E263" s="13">
        <f t="shared" si="16"/>
        <v>6000</v>
      </c>
      <c r="F263" s="40">
        <v>2300</v>
      </c>
      <c r="G263" s="12">
        <v>3700</v>
      </c>
      <c r="H263" s="41">
        <v>3.43</v>
      </c>
      <c r="I263" s="14">
        <f t="shared" si="18"/>
        <v>12691</v>
      </c>
    </row>
    <row r="264" spans="1:9" ht="27.75" x14ac:dyDescent="0.4">
      <c r="A264" s="79" t="s">
        <v>233</v>
      </c>
      <c r="B264" s="79" t="s">
        <v>24</v>
      </c>
      <c r="C264" s="38">
        <v>50</v>
      </c>
      <c r="D264" s="41">
        <v>0</v>
      </c>
      <c r="E264" s="13">
        <f t="shared" si="16"/>
        <v>50</v>
      </c>
      <c r="F264" s="40">
        <v>50</v>
      </c>
      <c r="G264" s="12">
        <v>0</v>
      </c>
      <c r="H264" s="41">
        <v>14.25</v>
      </c>
      <c r="I264" s="14">
        <f t="shared" si="18"/>
        <v>0</v>
      </c>
    </row>
    <row r="265" spans="1:9" ht="27.75" x14ac:dyDescent="0.4">
      <c r="A265" s="79" t="s">
        <v>234</v>
      </c>
      <c r="B265" s="79" t="s">
        <v>213</v>
      </c>
      <c r="C265" s="38">
        <v>1700</v>
      </c>
      <c r="D265" s="41">
        <v>3000</v>
      </c>
      <c r="E265" s="13">
        <f t="shared" si="16"/>
        <v>4700</v>
      </c>
      <c r="F265" s="40">
        <v>2000</v>
      </c>
      <c r="G265" s="12">
        <v>2700</v>
      </c>
      <c r="H265" s="41">
        <v>32</v>
      </c>
      <c r="I265" s="14">
        <f t="shared" si="18"/>
        <v>86400</v>
      </c>
    </row>
    <row r="266" spans="1:9" ht="27.75" x14ac:dyDescent="0.4">
      <c r="A266" s="78" t="s">
        <v>235</v>
      </c>
      <c r="B266" s="78" t="s">
        <v>24</v>
      </c>
      <c r="C266" s="38">
        <v>215</v>
      </c>
      <c r="D266" s="41">
        <v>0</v>
      </c>
      <c r="E266" s="13">
        <f t="shared" si="16"/>
        <v>215</v>
      </c>
      <c r="F266" s="40">
        <v>0</v>
      </c>
      <c r="G266" s="12">
        <f t="shared" si="17"/>
        <v>215</v>
      </c>
      <c r="H266" s="41">
        <v>38</v>
      </c>
      <c r="I266" s="14">
        <f t="shared" si="18"/>
        <v>8170</v>
      </c>
    </row>
    <row r="267" spans="1:9" ht="27.75" x14ac:dyDescent="0.4">
      <c r="A267" s="78" t="s">
        <v>236</v>
      </c>
      <c r="B267" s="78" t="s">
        <v>247</v>
      </c>
      <c r="C267" s="38">
        <v>0</v>
      </c>
      <c r="D267" s="41">
        <v>0</v>
      </c>
      <c r="E267" s="13">
        <f t="shared" si="16"/>
        <v>0</v>
      </c>
      <c r="F267" s="40">
        <v>0</v>
      </c>
      <c r="G267" s="12">
        <v>0</v>
      </c>
      <c r="H267" s="41">
        <v>88.76</v>
      </c>
      <c r="I267" s="14">
        <f t="shared" si="18"/>
        <v>0</v>
      </c>
    </row>
    <row r="268" spans="1:9" ht="27.75" x14ac:dyDescent="0.4">
      <c r="A268" s="78" t="s">
        <v>237</v>
      </c>
      <c r="B268" s="78" t="s">
        <v>247</v>
      </c>
      <c r="C268" s="38">
        <v>22</v>
      </c>
      <c r="D268" s="41">
        <v>0</v>
      </c>
      <c r="E268" s="13">
        <f t="shared" si="16"/>
        <v>22</v>
      </c>
      <c r="F268" s="40">
        <v>0</v>
      </c>
      <c r="G268" s="12">
        <f t="shared" si="17"/>
        <v>22</v>
      </c>
      <c r="H268" s="41">
        <v>175.24</v>
      </c>
      <c r="I268" s="14">
        <f t="shared" si="18"/>
        <v>3855.28</v>
      </c>
    </row>
    <row r="269" spans="1:9" ht="27.75" x14ac:dyDescent="0.4">
      <c r="A269" s="78" t="s">
        <v>238</v>
      </c>
      <c r="B269" s="78" t="s">
        <v>247</v>
      </c>
      <c r="C269" s="38">
        <v>20</v>
      </c>
      <c r="D269" s="41">
        <v>0</v>
      </c>
      <c r="E269" s="13">
        <f t="shared" si="16"/>
        <v>20</v>
      </c>
      <c r="F269" s="40">
        <v>3</v>
      </c>
      <c r="G269" s="12">
        <f t="shared" si="17"/>
        <v>17</v>
      </c>
      <c r="H269" s="41">
        <v>106.9</v>
      </c>
      <c r="I269" s="14">
        <f t="shared" si="18"/>
        <v>1817.3000000000002</v>
      </c>
    </row>
    <row r="270" spans="1:9" ht="27.75" x14ac:dyDescent="0.4">
      <c r="A270" s="79" t="s">
        <v>239</v>
      </c>
      <c r="B270" s="81" t="s">
        <v>247</v>
      </c>
      <c r="C270" s="38">
        <v>0</v>
      </c>
      <c r="D270" s="41">
        <v>0</v>
      </c>
      <c r="E270" s="13">
        <f t="shared" si="16"/>
        <v>0</v>
      </c>
      <c r="F270" s="40">
        <v>0</v>
      </c>
      <c r="G270" s="12">
        <f t="shared" si="17"/>
        <v>0</v>
      </c>
      <c r="H270" s="41">
        <v>92.59</v>
      </c>
      <c r="I270" s="14">
        <f t="shared" si="18"/>
        <v>0</v>
      </c>
    </row>
    <row r="271" spans="1:9" ht="27.75" x14ac:dyDescent="0.4">
      <c r="A271" s="79" t="s">
        <v>240</v>
      </c>
      <c r="B271" s="81" t="s">
        <v>24</v>
      </c>
      <c r="C271" s="38">
        <v>0</v>
      </c>
      <c r="D271" s="41">
        <v>0</v>
      </c>
      <c r="E271" s="13">
        <f t="shared" si="16"/>
        <v>0</v>
      </c>
      <c r="F271" s="40">
        <v>0</v>
      </c>
      <c r="G271" s="12">
        <f t="shared" si="17"/>
        <v>0</v>
      </c>
      <c r="H271" s="41">
        <v>2.0099999999999998</v>
      </c>
      <c r="I271" s="14">
        <f t="shared" si="18"/>
        <v>0</v>
      </c>
    </row>
    <row r="272" spans="1:9" ht="27.75" x14ac:dyDescent="0.4">
      <c r="A272" s="79" t="s">
        <v>241</v>
      </c>
      <c r="B272" s="81" t="s">
        <v>24</v>
      </c>
      <c r="C272" s="38">
        <v>230</v>
      </c>
      <c r="D272" s="41">
        <v>500</v>
      </c>
      <c r="E272" s="13">
        <f t="shared" si="16"/>
        <v>730</v>
      </c>
      <c r="F272" s="40">
        <v>370</v>
      </c>
      <c r="G272" s="12">
        <v>360</v>
      </c>
      <c r="H272" s="41">
        <v>12.84</v>
      </c>
      <c r="I272" s="14">
        <f t="shared" si="18"/>
        <v>4622.3999999999996</v>
      </c>
    </row>
    <row r="273" spans="1:9" ht="27.75" x14ac:dyDescent="0.4">
      <c r="A273" s="79" t="s">
        <v>242</v>
      </c>
      <c r="B273" s="81" t="s">
        <v>213</v>
      </c>
      <c r="C273" s="38">
        <v>1500</v>
      </c>
      <c r="D273" s="41">
        <v>0</v>
      </c>
      <c r="E273" s="13">
        <f t="shared" si="16"/>
        <v>1500</v>
      </c>
      <c r="F273" s="40">
        <v>100</v>
      </c>
      <c r="G273" s="12">
        <f t="shared" si="17"/>
        <v>1400</v>
      </c>
      <c r="H273" s="41">
        <v>4.05</v>
      </c>
      <c r="I273" s="14">
        <f t="shared" si="18"/>
        <v>5670</v>
      </c>
    </row>
    <row r="274" spans="1:9" ht="27.75" x14ac:dyDescent="0.4">
      <c r="A274" s="79" t="s">
        <v>243</v>
      </c>
      <c r="B274" s="81" t="s">
        <v>24</v>
      </c>
      <c r="C274" s="38">
        <v>0</v>
      </c>
      <c r="D274" s="41">
        <v>0</v>
      </c>
      <c r="E274" s="13">
        <f t="shared" si="16"/>
        <v>0</v>
      </c>
      <c r="F274" s="40">
        <v>50</v>
      </c>
      <c r="G274" s="12">
        <v>0</v>
      </c>
      <c r="H274" s="41">
        <v>0</v>
      </c>
      <c r="I274" s="14">
        <f t="shared" si="18"/>
        <v>0</v>
      </c>
    </row>
    <row r="275" spans="1:9" ht="27.75" x14ac:dyDescent="0.4">
      <c r="A275" s="79" t="s">
        <v>248</v>
      </c>
      <c r="B275" s="81" t="s">
        <v>24</v>
      </c>
      <c r="C275" s="38">
        <v>600</v>
      </c>
      <c r="D275" s="41">
        <v>0</v>
      </c>
      <c r="E275" s="13">
        <f t="shared" si="16"/>
        <v>600</v>
      </c>
      <c r="F275" s="40">
        <v>200</v>
      </c>
      <c r="G275" s="12">
        <v>400</v>
      </c>
      <c r="H275" s="41">
        <v>2</v>
      </c>
      <c r="I275" s="14">
        <f t="shared" si="18"/>
        <v>800</v>
      </c>
    </row>
    <row r="276" spans="1:9" ht="27.75" x14ac:dyDescent="0.4">
      <c r="A276" s="79" t="s">
        <v>249</v>
      </c>
      <c r="B276" s="81" t="s">
        <v>24</v>
      </c>
      <c r="C276" s="38">
        <v>500</v>
      </c>
      <c r="D276" s="41">
        <v>0</v>
      </c>
      <c r="E276" s="13">
        <f t="shared" si="16"/>
        <v>500</v>
      </c>
      <c r="F276" s="40">
        <v>100</v>
      </c>
      <c r="G276" s="12">
        <f t="shared" si="17"/>
        <v>400</v>
      </c>
      <c r="H276" s="41">
        <v>2</v>
      </c>
      <c r="I276" s="14">
        <f t="shared" si="18"/>
        <v>800</v>
      </c>
    </row>
    <row r="277" spans="1:9" ht="27.75" x14ac:dyDescent="0.4">
      <c r="A277" s="79" t="s">
        <v>288</v>
      </c>
      <c r="B277" s="81" t="s">
        <v>24</v>
      </c>
      <c r="C277" s="38">
        <v>57</v>
      </c>
      <c r="D277" s="41"/>
      <c r="E277" s="13">
        <f t="shared" si="16"/>
        <v>57</v>
      </c>
      <c r="F277" s="40">
        <v>57</v>
      </c>
      <c r="G277" s="12">
        <f t="shared" si="17"/>
        <v>0</v>
      </c>
      <c r="H277" s="41">
        <v>259.95999999999998</v>
      </c>
      <c r="I277" s="14">
        <f t="shared" si="18"/>
        <v>0</v>
      </c>
    </row>
    <row r="278" spans="1:9" ht="27.75" x14ac:dyDescent="0.4">
      <c r="A278" s="79" t="s">
        <v>250</v>
      </c>
      <c r="B278" s="81" t="s">
        <v>211</v>
      </c>
      <c r="C278" s="38">
        <v>0</v>
      </c>
      <c r="D278" s="41"/>
      <c r="E278" s="13">
        <f t="shared" si="16"/>
        <v>0</v>
      </c>
      <c r="F278" s="40"/>
      <c r="G278" s="12">
        <f t="shared" si="17"/>
        <v>0</v>
      </c>
      <c r="H278" s="41">
        <v>150</v>
      </c>
      <c r="I278" s="14">
        <f t="shared" si="18"/>
        <v>0</v>
      </c>
    </row>
    <row r="279" spans="1:9" ht="27.75" x14ac:dyDescent="0.4">
      <c r="A279" s="78" t="s">
        <v>251</v>
      </c>
      <c r="B279" s="78" t="s">
        <v>24</v>
      </c>
      <c r="C279" s="38">
        <v>0</v>
      </c>
      <c r="D279" s="42">
        <v>300</v>
      </c>
      <c r="E279" s="13">
        <f t="shared" si="16"/>
        <v>300</v>
      </c>
      <c r="F279" s="40">
        <v>66</v>
      </c>
      <c r="G279" s="12">
        <v>234</v>
      </c>
      <c r="H279" s="41">
        <v>77.33</v>
      </c>
      <c r="I279" s="14">
        <f t="shared" si="18"/>
        <v>18095.22</v>
      </c>
    </row>
    <row r="280" spans="1:9" ht="27.75" x14ac:dyDescent="0.4">
      <c r="A280" s="78" t="s">
        <v>252</v>
      </c>
      <c r="B280" s="78" t="s">
        <v>24</v>
      </c>
      <c r="C280" s="38">
        <v>0</v>
      </c>
      <c r="D280" s="42">
        <v>300</v>
      </c>
      <c r="E280" s="13">
        <f t="shared" si="16"/>
        <v>300</v>
      </c>
      <c r="F280" s="40">
        <v>190</v>
      </c>
      <c r="G280" s="12">
        <v>110</v>
      </c>
      <c r="H280" s="41">
        <v>62.3</v>
      </c>
      <c r="I280" s="14">
        <f t="shared" si="18"/>
        <v>6853</v>
      </c>
    </row>
    <row r="281" spans="1:9" ht="27.75" x14ac:dyDescent="0.4">
      <c r="A281" s="78" t="s">
        <v>253</v>
      </c>
      <c r="B281" s="78" t="s">
        <v>213</v>
      </c>
      <c r="C281" s="38">
        <v>500</v>
      </c>
      <c r="D281" s="41">
        <v>100</v>
      </c>
      <c r="E281" s="13">
        <f t="shared" si="16"/>
        <v>600</v>
      </c>
      <c r="F281" s="40">
        <v>70</v>
      </c>
      <c r="G281" s="12">
        <v>530</v>
      </c>
      <c r="H281" s="41">
        <v>15.18</v>
      </c>
      <c r="I281" s="14">
        <f t="shared" si="18"/>
        <v>8045.4</v>
      </c>
    </row>
    <row r="282" spans="1:9" ht="27.75" x14ac:dyDescent="0.4">
      <c r="A282" s="78" t="s">
        <v>254</v>
      </c>
      <c r="B282" s="78" t="s">
        <v>24</v>
      </c>
      <c r="C282" s="38">
        <v>1002</v>
      </c>
      <c r="D282" s="41">
        <v>0</v>
      </c>
      <c r="E282" s="13">
        <f t="shared" si="16"/>
        <v>1002</v>
      </c>
      <c r="F282" s="40">
        <v>30</v>
      </c>
      <c r="G282" s="12">
        <v>972</v>
      </c>
      <c r="H282" s="41">
        <v>15.01</v>
      </c>
      <c r="I282" s="14">
        <f t="shared" si="18"/>
        <v>14589.72</v>
      </c>
    </row>
    <row r="283" spans="1:9" ht="27.75" x14ac:dyDescent="0.4">
      <c r="A283" s="78" t="s">
        <v>255</v>
      </c>
      <c r="B283" s="78" t="s">
        <v>213</v>
      </c>
      <c r="C283" s="38">
        <v>744</v>
      </c>
      <c r="D283" s="41">
        <v>0</v>
      </c>
      <c r="E283" s="13">
        <f t="shared" si="16"/>
        <v>744</v>
      </c>
      <c r="F283" s="40">
        <v>80</v>
      </c>
      <c r="G283" s="12">
        <v>664</v>
      </c>
      <c r="H283" s="41">
        <v>127.63</v>
      </c>
      <c r="I283" s="14">
        <f t="shared" si="18"/>
        <v>84746.319999999992</v>
      </c>
    </row>
    <row r="284" spans="1:9" ht="27.75" x14ac:dyDescent="0.4">
      <c r="A284" s="78" t="s">
        <v>256</v>
      </c>
      <c r="B284" s="78" t="s">
        <v>24</v>
      </c>
      <c r="C284" s="38">
        <v>1700</v>
      </c>
      <c r="D284" s="41">
        <v>0</v>
      </c>
      <c r="E284" s="13">
        <f t="shared" si="16"/>
        <v>1700</v>
      </c>
      <c r="F284" s="40">
        <v>500</v>
      </c>
      <c r="G284" s="12">
        <v>1200</v>
      </c>
      <c r="H284" s="41">
        <v>53.58</v>
      </c>
      <c r="I284" s="14">
        <f t="shared" si="18"/>
        <v>64296</v>
      </c>
    </row>
    <row r="285" spans="1:9" ht="27.75" x14ac:dyDescent="0.4">
      <c r="A285" s="78" t="s">
        <v>257</v>
      </c>
      <c r="B285" s="78" t="s">
        <v>24</v>
      </c>
      <c r="C285" s="38">
        <v>1300</v>
      </c>
      <c r="D285" s="41">
        <v>500</v>
      </c>
      <c r="E285" s="13">
        <f t="shared" si="16"/>
        <v>1800</v>
      </c>
      <c r="F285" s="40">
        <v>600</v>
      </c>
      <c r="G285" s="12">
        <f t="shared" si="17"/>
        <v>1200</v>
      </c>
      <c r="H285" s="41">
        <v>0.92</v>
      </c>
      <c r="I285" s="14">
        <f t="shared" si="18"/>
        <v>1104</v>
      </c>
    </row>
    <row r="286" spans="1:9" ht="27.75" x14ac:dyDescent="0.4">
      <c r="A286" s="78" t="s">
        <v>258</v>
      </c>
      <c r="B286" s="78" t="s">
        <v>24</v>
      </c>
      <c r="C286" s="38">
        <v>200</v>
      </c>
      <c r="D286" s="41">
        <v>0</v>
      </c>
      <c r="E286" s="13">
        <f t="shared" si="16"/>
        <v>200</v>
      </c>
      <c r="F286" s="40">
        <v>100</v>
      </c>
      <c r="G286" s="12">
        <v>100</v>
      </c>
      <c r="H286" s="41">
        <v>0.78</v>
      </c>
      <c r="I286" s="14">
        <f t="shared" si="18"/>
        <v>78</v>
      </c>
    </row>
    <row r="287" spans="1:9" ht="27.75" x14ac:dyDescent="0.4">
      <c r="A287" s="78" t="s">
        <v>259</v>
      </c>
      <c r="B287" s="78" t="s">
        <v>24</v>
      </c>
      <c r="C287" s="38">
        <v>100</v>
      </c>
      <c r="D287" s="41">
        <v>0</v>
      </c>
      <c r="E287" s="13">
        <f t="shared" si="16"/>
        <v>100</v>
      </c>
      <c r="F287" s="40">
        <v>0</v>
      </c>
      <c r="G287" s="12">
        <v>100</v>
      </c>
      <c r="H287" s="41">
        <v>0.73</v>
      </c>
      <c r="I287" s="14">
        <f t="shared" si="18"/>
        <v>73</v>
      </c>
    </row>
    <row r="288" spans="1:9" ht="27.75" x14ac:dyDescent="0.4">
      <c r="A288" s="78" t="s">
        <v>260</v>
      </c>
      <c r="B288" s="78" t="s">
        <v>24</v>
      </c>
      <c r="C288" s="38">
        <v>3250</v>
      </c>
      <c r="D288" s="41">
        <v>1800</v>
      </c>
      <c r="E288" s="13">
        <f t="shared" si="16"/>
        <v>5050</v>
      </c>
      <c r="F288" s="40">
        <v>1150</v>
      </c>
      <c r="G288" s="12">
        <v>3900</v>
      </c>
      <c r="H288" s="41">
        <v>59</v>
      </c>
      <c r="I288" s="14">
        <f t="shared" si="18"/>
        <v>230100</v>
      </c>
    </row>
    <row r="289" spans="1:9" ht="27.75" x14ac:dyDescent="0.4">
      <c r="A289" s="78" t="s">
        <v>261</v>
      </c>
      <c r="B289" s="78" t="s">
        <v>24</v>
      </c>
      <c r="C289" s="38">
        <v>4000</v>
      </c>
      <c r="D289" s="41">
        <v>1500</v>
      </c>
      <c r="E289" s="13">
        <f t="shared" si="16"/>
        <v>5500</v>
      </c>
      <c r="F289" s="40">
        <v>1250</v>
      </c>
      <c r="G289" s="12">
        <v>4250</v>
      </c>
      <c r="H289" s="41">
        <v>59</v>
      </c>
      <c r="I289" s="14">
        <f t="shared" si="18"/>
        <v>250750</v>
      </c>
    </row>
    <row r="290" spans="1:9" ht="27.75" x14ac:dyDescent="0.4">
      <c r="A290" s="78" t="s">
        <v>262</v>
      </c>
      <c r="B290" s="78" t="s">
        <v>24</v>
      </c>
      <c r="C290" s="38">
        <v>5250</v>
      </c>
      <c r="D290" s="41">
        <v>1000</v>
      </c>
      <c r="E290" s="13">
        <f t="shared" si="16"/>
        <v>6250</v>
      </c>
      <c r="F290" s="40">
        <v>1350</v>
      </c>
      <c r="G290" s="12">
        <v>4900</v>
      </c>
      <c r="H290" s="41">
        <v>59</v>
      </c>
      <c r="I290" s="14">
        <f t="shared" si="18"/>
        <v>289100</v>
      </c>
    </row>
    <row r="291" spans="1:9" ht="27.75" x14ac:dyDescent="0.4">
      <c r="A291" s="78" t="s">
        <v>263</v>
      </c>
      <c r="B291" s="78" t="s">
        <v>24</v>
      </c>
      <c r="C291" s="38">
        <v>2600</v>
      </c>
      <c r="D291" s="41">
        <v>2500</v>
      </c>
      <c r="E291" s="13">
        <f t="shared" si="16"/>
        <v>5100</v>
      </c>
      <c r="F291" s="40">
        <v>1500</v>
      </c>
      <c r="G291" s="12">
        <v>3600</v>
      </c>
      <c r="H291" s="41">
        <v>59</v>
      </c>
      <c r="I291" s="14">
        <f t="shared" si="18"/>
        <v>212400</v>
      </c>
    </row>
    <row r="292" spans="1:9" ht="27.75" x14ac:dyDescent="0.4">
      <c r="A292" s="78" t="s">
        <v>264</v>
      </c>
      <c r="B292" s="78" t="s">
        <v>24</v>
      </c>
      <c r="C292" s="38">
        <v>61</v>
      </c>
      <c r="D292" s="41">
        <v>0</v>
      </c>
      <c r="E292" s="13">
        <f t="shared" ref="E292:E312" si="19">+C292+D292</f>
        <v>61</v>
      </c>
      <c r="F292" s="40">
        <v>3</v>
      </c>
      <c r="G292" s="12">
        <v>58</v>
      </c>
      <c r="H292" s="41">
        <v>677.95</v>
      </c>
      <c r="I292" s="14">
        <f t="shared" ref="I292:I312" si="20">+G292*H292</f>
        <v>39321.100000000006</v>
      </c>
    </row>
    <row r="293" spans="1:9" ht="27.75" x14ac:dyDescent="0.4">
      <c r="A293" s="78" t="s">
        <v>265</v>
      </c>
      <c r="B293" s="78" t="s">
        <v>211</v>
      </c>
      <c r="C293" s="38">
        <v>387</v>
      </c>
      <c r="D293" s="41">
        <v>50</v>
      </c>
      <c r="E293" s="13">
        <f t="shared" si="19"/>
        <v>437</v>
      </c>
      <c r="F293" s="40">
        <v>0</v>
      </c>
      <c r="G293" s="12">
        <v>437</v>
      </c>
      <c r="H293" s="41">
        <v>58.62</v>
      </c>
      <c r="I293" s="14">
        <f t="shared" si="20"/>
        <v>25616.94</v>
      </c>
    </row>
    <row r="294" spans="1:9" ht="27.75" x14ac:dyDescent="0.4">
      <c r="A294" s="78" t="s">
        <v>266</v>
      </c>
      <c r="B294" s="78" t="s">
        <v>24</v>
      </c>
      <c r="C294" s="38">
        <v>72</v>
      </c>
      <c r="D294" s="41">
        <v>0</v>
      </c>
      <c r="E294" s="13">
        <f t="shared" si="19"/>
        <v>72</v>
      </c>
      <c r="F294" s="40">
        <v>43</v>
      </c>
      <c r="G294" s="12">
        <v>29</v>
      </c>
      <c r="H294" s="41">
        <v>5269</v>
      </c>
      <c r="I294" s="14">
        <f t="shared" si="20"/>
        <v>152801</v>
      </c>
    </row>
    <row r="295" spans="1:9" ht="27.75" x14ac:dyDescent="0.4">
      <c r="A295" s="78" t="s">
        <v>267</v>
      </c>
      <c r="B295" s="78" t="s">
        <v>24</v>
      </c>
      <c r="C295" s="38">
        <v>0</v>
      </c>
      <c r="D295" s="41">
        <v>0</v>
      </c>
      <c r="E295" s="13">
        <f t="shared" si="19"/>
        <v>0</v>
      </c>
      <c r="F295" s="40">
        <v>0</v>
      </c>
      <c r="G295" s="12">
        <v>0</v>
      </c>
      <c r="H295" s="41">
        <v>14.39</v>
      </c>
      <c r="I295" s="14">
        <f t="shared" si="20"/>
        <v>0</v>
      </c>
    </row>
    <row r="296" spans="1:9" ht="27.75" x14ac:dyDescent="0.4">
      <c r="A296" s="78" t="s">
        <v>268</v>
      </c>
      <c r="B296" s="78" t="s">
        <v>24</v>
      </c>
      <c r="C296" s="38">
        <v>1750</v>
      </c>
      <c r="D296" s="41">
        <v>500</v>
      </c>
      <c r="E296" s="13">
        <f t="shared" si="19"/>
        <v>2250</v>
      </c>
      <c r="F296" s="40">
        <v>420</v>
      </c>
      <c r="G296" s="12">
        <f t="shared" ref="G296:G312" si="21">+E296-F296</f>
        <v>1830</v>
      </c>
      <c r="H296" s="41">
        <v>39.770000000000003</v>
      </c>
      <c r="I296" s="14">
        <f t="shared" si="20"/>
        <v>72779.100000000006</v>
      </c>
    </row>
    <row r="297" spans="1:9" ht="27.75" x14ac:dyDescent="0.4">
      <c r="A297" s="78" t="s">
        <v>269</v>
      </c>
      <c r="B297" s="78" t="s">
        <v>24</v>
      </c>
      <c r="C297" s="38">
        <v>10</v>
      </c>
      <c r="D297" s="41">
        <v>0</v>
      </c>
      <c r="E297" s="13">
        <f t="shared" si="19"/>
        <v>10</v>
      </c>
      <c r="F297" s="40">
        <v>10</v>
      </c>
      <c r="G297" s="12">
        <v>0</v>
      </c>
      <c r="H297" s="41">
        <v>85</v>
      </c>
      <c r="I297" s="14">
        <f t="shared" si="20"/>
        <v>0</v>
      </c>
    </row>
    <row r="298" spans="1:9" ht="27.75" x14ac:dyDescent="0.4">
      <c r="A298" s="78" t="s">
        <v>270</v>
      </c>
      <c r="B298" s="78" t="s">
        <v>213</v>
      </c>
      <c r="C298" s="38">
        <v>126</v>
      </c>
      <c r="D298" s="41">
        <v>6</v>
      </c>
      <c r="E298" s="13">
        <f t="shared" si="19"/>
        <v>132</v>
      </c>
      <c r="F298" s="40">
        <v>15</v>
      </c>
      <c r="G298" s="12">
        <v>117</v>
      </c>
      <c r="H298" s="41">
        <v>300.56</v>
      </c>
      <c r="I298" s="14">
        <f t="shared" si="20"/>
        <v>35165.519999999997</v>
      </c>
    </row>
    <row r="299" spans="1:9" ht="27.75" x14ac:dyDescent="0.4">
      <c r="A299" s="78" t="s">
        <v>271</v>
      </c>
      <c r="B299" s="78" t="s">
        <v>24</v>
      </c>
      <c r="C299" s="38">
        <v>100</v>
      </c>
      <c r="D299" s="41">
        <v>0</v>
      </c>
      <c r="E299" s="13">
        <v>100</v>
      </c>
      <c r="F299" s="40">
        <v>0</v>
      </c>
      <c r="G299" s="12">
        <f t="shared" si="21"/>
        <v>100</v>
      </c>
      <c r="H299" s="41">
        <v>12</v>
      </c>
      <c r="I299" s="14">
        <f t="shared" si="20"/>
        <v>1200</v>
      </c>
    </row>
    <row r="300" spans="1:9" ht="27.75" x14ac:dyDescent="0.4">
      <c r="A300" s="78" t="s">
        <v>272</v>
      </c>
      <c r="B300" s="78" t="s">
        <v>24</v>
      </c>
      <c r="C300" s="38">
        <v>1100</v>
      </c>
      <c r="D300" s="41">
        <v>0</v>
      </c>
      <c r="E300" s="13">
        <f t="shared" si="19"/>
        <v>1100</v>
      </c>
      <c r="F300" s="40">
        <v>100</v>
      </c>
      <c r="G300" s="12">
        <f t="shared" si="21"/>
        <v>1000</v>
      </c>
      <c r="H300" s="41">
        <v>230</v>
      </c>
      <c r="I300" s="14">
        <f t="shared" si="20"/>
        <v>230000</v>
      </c>
    </row>
    <row r="301" spans="1:9" ht="27.75" x14ac:dyDescent="0.4">
      <c r="A301" s="79" t="s">
        <v>273</v>
      </c>
      <c r="B301" s="79" t="s">
        <v>24</v>
      </c>
      <c r="C301" s="38">
        <v>990</v>
      </c>
      <c r="D301" s="41">
        <v>500</v>
      </c>
      <c r="E301" s="13">
        <f t="shared" si="19"/>
        <v>1490</v>
      </c>
      <c r="F301" s="40">
        <v>820</v>
      </c>
      <c r="G301" s="12">
        <f t="shared" si="21"/>
        <v>670</v>
      </c>
      <c r="H301" s="38">
        <v>3.49</v>
      </c>
      <c r="I301" s="14">
        <f t="shared" si="20"/>
        <v>2338.3000000000002</v>
      </c>
    </row>
    <row r="302" spans="1:9" ht="27.75" x14ac:dyDescent="0.4">
      <c r="A302" s="79" t="s">
        <v>274</v>
      </c>
      <c r="B302" s="79" t="s">
        <v>24</v>
      </c>
      <c r="C302" s="38">
        <v>800</v>
      </c>
      <c r="D302" s="41">
        <v>0</v>
      </c>
      <c r="E302" s="13">
        <f t="shared" si="19"/>
        <v>800</v>
      </c>
      <c r="F302" s="40">
        <v>0</v>
      </c>
      <c r="G302" s="12">
        <f t="shared" si="21"/>
        <v>800</v>
      </c>
      <c r="H302" s="38">
        <v>14.89</v>
      </c>
      <c r="I302" s="14">
        <f t="shared" si="20"/>
        <v>11912</v>
      </c>
    </row>
    <row r="303" spans="1:9" ht="27.75" x14ac:dyDescent="0.4">
      <c r="A303" s="79" t="s">
        <v>275</v>
      </c>
      <c r="B303" s="79" t="s">
        <v>24</v>
      </c>
      <c r="C303" s="38">
        <v>3350</v>
      </c>
      <c r="D303" s="41">
        <v>0</v>
      </c>
      <c r="E303" s="13">
        <f t="shared" si="19"/>
        <v>3350</v>
      </c>
      <c r="F303" s="40">
        <v>200</v>
      </c>
      <c r="G303" s="12">
        <v>3150</v>
      </c>
      <c r="H303" s="38">
        <v>16.850000000000001</v>
      </c>
      <c r="I303" s="14">
        <f t="shared" si="20"/>
        <v>53077.500000000007</v>
      </c>
    </row>
    <row r="304" spans="1:9" ht="27.75" x14ac:dyDescent="0.4">
      <c r="A304" s="79" t="s">
        <v>276</v>
      </c>
      <c r="B304" s="79" t="s">
        <v>24</v>
      </c>
      <c r="C304" s="38">
        <v>162</v>
      </c>
      <c r="D304" s="41">
        <v>100</v>
      </c>
      <c r="E304" s="13">
        <f t="shared" si="19"/>
        <v>262</v>
      </c>
      <c r="F304" s="40">
        <v>33</v>
      </c>
      <c r="G304" s="12">
        <v>229</v>
      </c>
      <c r="H304" s="38">
        <v>137.84</v>
      </c>
      <c r="I304" s="14">
        <f t="shared" si="20"/>
        <v>31565.360000000001</v>
      </c>
    </row>
    <row r="305" spans="1:9" ht="27.75" x14ac:dyDescent="0.4">
      <c r="A305" s="79" t="s">
        <v>277</v>
      </c>
      <c r="B305" s="79" t="s">
        <v>24</v>
      </c>
      <c r="C305" s="38">
        <v>611</v>
      </c>
      <c r="D305" s="41">
        <v>0</v>
      </c>
      <c r="E305" s="13">
        <f t="shared" si="19"/>
        <v>611</v>
      </c>
      <c r="F305" s="40">
        <v>122</v>
      </c>
      <c r="G305" s="12">
        <f t="shared" si="21"/>
        <v>489</v>
      </c>
      <c r="H305" s="38">
        <v>21.06</v>
      </c>
      <c r="I305" s="14">
        <f t="shared" si="20"/>
        <v>10298.34</v>
      </c>
    </row>
    <row r="306" spans="1:9" ht="27.75" x14ac:dyDescent="0.4">
      <c r="A306" s="79" t="s">
        <v>278</v>
      </c>
      <c r="B306" s="79" t="s">
        <v>24</v>
      </c>
      <c r="C306" s="38">
        <v>166</v>
      </c>
      <c r="D306" s="41">
        <v>0</v>
      </c>
      <c r="E306" s="13">
        <f t="shared" si="19"/>
        <v>166</v>
      </c>
      <c r="F306" s="40">
        <v>0</v>
      </c>
      <c r="G306" s="12">
        <v>166</v>
      </c>
      <c r="H306" s="38">
        <v>15.33</v>
      </c>
      <c r="I306" s="14">
        <f t="shared" si="20"/>
        <v>2544.7800000000002</v>
      </c>
    </row>
    <row r="307" spans="1:9" ht="27.75" x14ac:dyDescent="0.4">
      <c r="A307" s="79" t="s">
        <v>279</v>
      </c>
      <c r="B307" s="79" t="s">
        <v>24</v>
      </c>
      <c r="C307" s="38">
        <v>1500</v>
      </c>
      <c r="D307" s="41">
        <v>1800</v>
      </c>
      <c r="E307" s="13">
        <f t="shared" si="19"/>
        <v>3300</v>
      </c>
      <c r="F307" s="40">
        <v>900</v>
      </c>
      <c r="G307" s="12">
        <v>2400</v>
      </c>
      <c r="H307" s="38">
        <v>15</v>
      </c>
      <c r="I307" s="14">
        <f t="shared" si="20"/>
        <v>36000</v>
      </c>
    </row>
    <row r="308" spans="1:9" ht="27.75" x14ac:dyDescent="0.4">
      <c r="A308" s="79" t="s">
        <v>280</v>
      </c>
      <c r="B308" s="79" t="s">
        <v>24</v>
      </c>
      <c r="C308" s="38">
        <v>1100</v>
      </c>
      <c r="D308" s="41">
        <v>700</v>
      </c>
      <c r="E308" s="13">
        <f>+C308+D308</f>
        <v>1800</v>
      </c>
      <c r="F308" s="40">
        <v>1800</v>
      </c>
      <c r="G308" s="12">
        <v>0</v>
      </c>
      <c r="H308" s="38">
        <v>22</v>
      </c>
      <c r="I308" s="14">
        <f t="shared" si="20"/>
        <v>0</v>
      </c>
    </row>
    <row r="309" spans="1:9" ht="27.75" x14ac:dyDescent="0.4">
      <c r="A309" s="79" t="s">
        <v>281</v>
      </c>
      <c r="B309" s="79" t="s">
        <v>286</v>
      </c>
      <c r="C309" s="38">
        <v>157</v>
      </c>
      <c r="D309" s="41">
        <v>100</v>
      </c>
      <c r="E309" s="13">
        <f t="shared" si="19"/>
        <v>257</v>
      </c>
      <c r="F309" s="40">
        <v>115</v>
      </c>
      <c r="G309" s="12">
        <v>142</v>
      </c>
      <c r="H309" s="38">
        <v>15.74</v>
      </c>
      <c r="I309" s="14">
        <f t="shared" si="20"/>
        <v>2235.08</v>
      </c>
    </row>
    <row r="310" spans="1:9" ht="27.75" x14ac:dyDescent="0.4">
      <c r="A310" s="79" t="s">
        <v>282</v>
      </c>
      <c r="B310" s="79" t="s">
        <v>24</v>
      </c>
      <c r="C310" s="38">
        <v>2600</v>
      </c>
      <c r="D310" s="41">
        <v>2000</v>
      </c>
      <c r="E310" s="13">
        <f t="shared" si="19"/>
        <v>4600</v>
      </c>
      <c r="F310" s="40">
        <v>3700</v>
      </c>
      <c r="G310" s="12">
        <v>1100</v>
      </c>
      <c r="H310" s="38">
        <v>2.12</v>
      </c>
      <c r="I310" s="14">
        <f t="shared" si="20"/>
        <v>2332</v>
      </c>
    </row>
    <row r="311" spans="1:9" ht="27.75" x14ac:dyDescent="0.4">
      <c r="A311" s="79" t="s">
        <v>283</v>
      </c>
      <c r="B311" s="79" t="s">
        <v>24</v>
      </c>
      <c r="C311" s="38">
        <v>300</v>
      </c>
      <c r="D311" s="41">
        <v>0</v>
      </c>
      <c r="E311" s="13">
        <f t="shared" si="19"/>
        <v>300</v>
      </c>
      <c r="F311" s="40">
        <v>300</v>
      </c>
      <c r="G311" s="12">
        <v>0</v>
      </c>
      <c r="H311" s="38">
        <v>47.54</v>
      </c>
      <c r="I311" s="14">
        <f t="shared" si="20"/>
        <v>0</v>
      </c>
    </row>
    <row r="312" spans="1:9" ht="27.75" x14ac:dyDescent="0.4">
      <c r="A312" s="79" t="s">
        <v>284</v>
      </c>
      <c r="B312" s="79" t="s">
        <v>24</v>
      </c>
      <c r="C312" s="38">
        <v>1600</v>
      </c>
      <c r="D312" s="41">
        <v>800</v>
      </c>
      <c r="E312" s="13">
        <f t="shared" si="19"/>
        <v>2400</v>
      </c>
      <c r="F312" s="40">
        <v>900</v>
      </c>
      <c r="G312" s="12">
        <f t="shared" si="21"/>
        <v>1500</v>
      </c>
      <c r="H312" s="38">
        <v>12.48</v>
      </c>
      <c r="I312" s="14">
        <f t="shared" si="20"/>
        <v>18720</v>
      </c>
    </row>
    <row r="313" spans="1:9" ht="27.75" x14ac:dyDescent="0.4">
      <c r="A313" s="79" t="s">
        <v>285</v>
      </c>
      <c r="B313" s="79" t="s">
        <v>247</v>
      </c>
      <c r="C313" s="38">
        <v>90</v>
      </c>
      <c r="D313" s="41">
        <v>0</v>
      </c>
      <c r="E313" s="13">
        <v>0</v>
      </c>
      <c r="F313" s="40">
        <v>0</v>
      </c>
      <c r="G313" s="12">
        <v>90</v>
      </c>
      <c r="H313" s="38">
        <v>27.08</v>
      </c>
      <c r="I313" s="14">
        <f>D313*H313</f>
        <v>0</v>
      </c>
    </row>
    <row r="314" spans="1:9" ht="27.75" x14ac:dyDescent="0.4">
      <c r="A314" s="95" t="s">
        <v>26</v>
      </c>
      <c r="B314" s="96"/>
      <c r="C314" s="12">
        <f t="shared" ref="C314:H314" si="22">SUM(C227:C313)</f>
        <v>71886</v>
      </c>
      <c r="D314" s="12">
        <f t="shared" si="22"/>
        <v>27550</v>
      </c>
      <c r="E314" s="13">
        <f t="shared" si="22"/>
        <v>99370</v>
      </c>
      <c r="F314" s="75">
        <f t="shared" si="22"/>
        <v>30263</v>
      </c>
      <c r="G314" s="12">
        <f t="shared" si="22"/>
        <v>69423</v>
      </c>
      <c r="H314" s="12">
        <f t="shared" si="22"/>
        <v>18418.990000000005</v>
      </c>
      <c r="I314" s="14">
        <f t="shared" ref="I314" si="23">+G314+H314</f>
        <v>87841.99</v>
      </c>
    </row>
    <row r="315" spans="1:9" ht="27.75" x14ac:dyDescent="0.4">
      <c r="A315" s="15"/>
      <c r="B315" s="15"/>
      <c r="C315" s="15"/>
      <c r="D315" s="15"/>
      <c r="E315" s="15"/>
      <c r="F315" s="15"/>
      <c r="G315" s="15"/>
      <c r="H315" s="15"/>
      <c r="I315" s="15"/>
    </row>
    <row r="316" spans="1:9" ht="27.75" x14ac:dyDescent="0.4">
      <c r="A316" s="15"/>
      <c r="B316" s="15"/>
      <c r="C316" s="15"/>
      <c r="D316" s="15"/>
      <c r="E316" s="15"/>
      <c r="F316" s="15"/>
      <c r="G316" s="15"/>
      <c r="H316" s="15"/>
      <c r="I316" s="15"/>
    </row>
    <row r="317" spans="1:9" ht="27.75" x14ac:dyDescent="0.4">
      <c r="A317" s="15"/>
      <c r="B317" s="15"/>
      <c r="C317" s="15"/>
      <c r="D317" s="15"/>
      <c r="E317" s="15"/>
      <c r="F317" s="15"/>
      <c r="G317" s="15"/>
      <c r="H317" s="15"/>
      <c r="I317" s="15"/>
    </row>
    <row r="318" spans="1:9" ht="23.25" x14ac:dyDescent="0.35">
      <c r="A318" s="97"/>
      <c r="B318" s="97"/>
      <c r="C318" s="16"/>
      <c r="D318" s="97"/>
      <c r="E318" s="97"/>
      <c r="F318" s="16"/>
      <c r="G318" s="97"/>
      <c r="H318" s="97"/>
      <c r="I318" s="97"/>
    </row>
    <row r="319" spans="1:9" ht="23.25" x14ac:dyDescent="0.35">
      <c r="A319" s="90" t="s">
        <v>1</v>
      </c>
      <c r="B319" s="90"/>
      <c r="C319" s="17"/>
      <c r="D319" s="50" t="s">
        <v>156</v>
      </c>
      <c r="E319" s="50"/>
      <c r="F319" s="17"/>
      <c r="G319" s="98" t="s">
        <v>27</v>
      </c>
      <c r="H319" s="98"/>
      <c r="I319" s="16"/>
    </row>
  </sheetData>
  <sheetProtection insertRows="0" deleteRows="0"/>
  <mergeCells count="36">
    <mergeCell ref="A319:B319"/>
    <mergeCell ref="G319:H319"/>
    <mergeCell ref="B221:I221"/>
    <mergeCell ref="A222:I222"/>
    <mergeCell ref="B223:D223"/>
    <mergeCell ref="A314:B314"/>
    <mergeCell ref="A318:B318"/>
    <mergeCell ref="D318:E318"/>
    <mergeCell ref="G318:I318"/>
    <mergeCell ref="A213:B213"/>
    <mergeCell ref="G213:H213"/>
    <mergeCell ref="A216:I216"/>
    <mergeCell ref="A217:I217"/>
    <mergeCell ref="A218:I218"/>
    <mergeCell ref="B117:D117"/>
    <mergeCell ref="A208:B208"/>
    <mergeCell ref="A212:B212"/>
    <mergeCell ref="D212:E212"/>
    <mergeCell ref="G212:I212"/>
    <mergeCell ref="A110:I110"/>
    <mergeCell ref="A111:I111"/>
    <mergeCell ref="A112:I112"/>
    <mergeCell ref="B115:I115"/>
    <mergeCell ref="A116:I116"/>
    <mergeCell ref="A107:B107"/>
    <mergeCell ref="A4:I4"/>
    <mergeCell ref="A5:I5"/>
    <mergeCell ref="A6:I6"/>
    <mergeCell ref="B9:I9"/>
    <mergeCell ref="A10:I10"/>
    <mergeCell ref="A102:B102"/>
    <mergeCell ref="A106:B106"/>
    <mergeCell ref="D106:E106"/>
    <mergeCell ref="G107:H107"/>
    <mergeCell ref="G106:I106"/>
    <mergeCell ref="B11:D11"/>
  </mergeCells>
  <pageMargins left="0.39370078740157483" right="0.39370078740157483" top="0.39370078740157483" bottom="0.39370078740157483" header="0.31496062992125984" footer="0.31496062992125984"/>
  <pageSetup scale="4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9"/>
  <sheetViews>
    <sheetView topLeftCell="A62" workbookViewId="0">
      <selection activeCell="E66" sqref="E66"/>
    </sheetView>
  </sheetViews>
  <sheetFormatPr baseColWidth="10" defaultRowHeight="15" x14ac:dyDescent="0.25"/>
  <cols>
    <col min="1" max="1" width="30.28515625" customWidth="1"/>
    <col min="2" max="2" width="12.140625" customWidth="1"/>
    <col min="3" max="3" width="16.5703125" customWidth="1"/>
    <col min="4" max="4" width="17.7109375" customWidth="1"/>
    <col min="5" max="5" width="15.7109375" customWidth="1"/>
    <col min="6" max="6" width="18" customWidth="1"/>
    <col min="7" max="7" width="21.5703125" customWidth="1"/>
    <col min="8" max="8" width="18.7109375" customWidth="1"/>
    <col min="9" max="9" width="17.85546875" customWidth="1"/>
  </cols>
  <sheetData>
    <row r="1" spans="1:9" x14ac:dyDescent="0.25">
      <c r="A1" s="25"/>
      <c r="B1" s="26"/>
      <c r="C1" s="27"/>
      <c r="D1" s="25"/>
      <c r="E1" s="27"/>
      <c r="F1" s="25"/>
      <c r="G1" s="25"/>
      <c r="H1" s="25"/>
    </row>
    <row r="2" spans="1:9" x14ac:dyDescent="0.25">
      <c r="A2" s="25"/>
      <c r="B2" s="26"/>
      <c r="C2" s="27"/>
      <c r="D2" s="25"/>
      <c r="E2" s="27"/>
      <c r="F2" s="25"/>
      <c r="G2" s="25"/>
      <c r="H2" s="25"/>
    </row>
    <row r="3" spans="1:9" x14ac:dyDescent="0.25">
      <c r="A3" s="101" t="s">
        <v>154</v>
      </c>
      <c r="B3" s="101"/>
      <c r="C3" s="101"/>
      <c r="D3" s="101"/>
      <c r="E3" s="101"/>
      <c r="F3" s="101"/>
      <c r="G3" s="101"/>
      <c r="H3" s="101"/>
    </row>
    <row r="4" spans="1:9" x14ac:dyDescent="0.25">
      <c r="A4" s="101"/>
      <c r="B4" s="101"/>
      <c r="C4" s="101"/>
      <c r="D4" s="101"/>
      <c r="E4" s="101"/>
      <c r="F4" s="101"/>
      <c r="G4" s="101"/>
      <c r="H4" s="101"/>
    </row>
    <row r="5" spans="1:9" ht="18.75" x14ac:dyDescent="0.25">
      <c r="A5" s="101" t="s">
        <v>155</v>
      </c>
      <c r="B5" s="101"/>
      <c r="C5" s="101"/>
      <c r="D5" s="101"/>
      <c r="E5" s="101"/>
      <c r="F5" s="101"/>
      <c r="G5" s="101"/>
      <c r="H5" s="101"/>
    </row>
    <row r="6" spans="1:9" ht="18.75" x14ac:dyDescent="0.25">
      <c r="A6" s="102" t="s">
        <v>119</v>
      </c>
      <c r="B6" s="102"/>
      <c r="C6" s="102"/>
      <c r="D6" s="102"/>
      <c r="E6" s="102"/>
      <c r="F6" s="102"/>
      <c r="G6" s="102"/>
      <c r="H6" s="102"/>
    </row>
    <row r="7" spans="1:9" ht="18.75" x14ac:dyDescent="0.25">
      <c r="A7" s="28"/>
      <c r="B7" s="28"/>
      <c r="C7" s="29"/>
      <c r="D7" s="28"/>
      <c r="E7" s="29"/>
      <c r="F7" s="28"/>
      <c r="G7" s="28"/>
      <c r="H7" s="28"/>
    </row>
    <row r="8" spans="1:9" ht="18.75" x14ac:dyDescent="0.25">
      <c r="A8" s="102" t="s">
        <v>190</v>
      </c>
      <c r="B8" s="102"/>
      <c r="C8" s="102"/>
      <c r="D8" s="102"/>
      <c r="E8" s="102"/>
      <c r="F8" s="102"/>
      <c r="G8" s="102"/>
      <c r="H8" s="102"/>
    </row>
    <row r="9" spans="1:9" ht="18.75" x14ac:dyDescent="0.25">
      <c r="A9" s="28"/>
      <c r="B9" s="28"/>
      <c r="C9" s="28"/>
      <c r="D9" s="28"/>
      <c r="E9" s="28"/>
      <c r="F9" s="28"/>
      <c r="G9" s="28"/>
      <c r="H9" s="28"/>
    </row>
    <row r="10" spans="1:9" ht="18.75" x14ac:dyDescent="0.25">
      <c r="A10" s="28"/>
      <c r="B10" s="28"/>
      <c r="C10" s="28"/>
      <c r="D10" s="28"/>
      <c r="E10" s="28"/>
      <c r="F10" s="28"/>
      <c r="G10" s="28"/>
      <c r="H10" s="28"/>
    </row>
    <row r="11" spans="1:9" ht="18.75" x14ac:dyDescent="0.25">
      <c r="A11" s="28"/>
      <c r="B11" s="28"/>
      <c r="C11" s="28"/>
      <c r="D11" s="28"/>
      <c r="E11" s="28"/>
      <c r="F11" s="28"/>
      <c r="G11" s="28"/>
      <c r="H11" s="28"/>
    </row>
    <row r="12" spans="1:9" ht="18.75" x14ac:dyDescent="0.3">
      <c r="A12" s="30"/>
      <c r="B12" s="31"/>
      <c r="C12" s="32"/>
      <c r="D12" s="30"/>
      <c r="F12" s="56" t="s">
        <v>7</v>
      </c>
      <c r="G12" s="57"/>
      <c r="H12" s="58" t="s">
        <v>8</v>
      </c>
      <c r="I12" s="59">
        <v>2023</v>
      </c>
    </row>
    <row r="13" spans="1:9" ht="31.5" x14ac:dyDescent="0.25">
      <c r="A13" s="44" t="s">
        <v>9</v>
      </c>
      <c r="B13" s="44" t="s">
        <v>10</v>
      </c>
      <c r="C13" s="44" t="s">
        <v>11</v>
      </c>
      <c r="D13" s="45" t="s">
        <v>12</v>
      </c>
      <c r="E13" s="45" t="s">
        <v>140</v>
      </c>
      <c r="F13" s="44" t="s">
        <v>141</v>
      </c>
      <c r="G13" s="45" t="s">
        <v>13</v>
      </c>
      <c r="H13" s="44" t="s">
        <v>14</v>
      </c>
      <c r="I13" s="46" t="s">
        <v>142</v>
      </c>
    </row>
    <row r="14" spans="1:9" ht="18.75" x14ac:dyDescent="0.3">
      <c r="A14" s="82"/>
      <c r="B14" s="83" t="s">
        <v>24</v>
      </c>
      <c r="C14" s="71">
        <v>10</v>
      </c>
      <c r="D14" s="72">
        <v>10</v>
      </c>
      <c r="E14" s="49">
        <f>+C14+D14</f>
        <v>20</v>
      </c>
      <c r="F14" s="72">
        <v>50</v>
      </c>
      <c r="G14" s="51">
        <f>+E14-F14</f>
        <v>-30</v>
      </c>
      <c r="H14" s="72">
        <v>50</v>
      </c>
      <c r="I14" s="69">
        <f>+G14*H14</f>
        <v>-1500</v>
      </c>
    </row>
    <row r="15" spans="1:9" ht="18.75" x14ac:dyDescent="0.3">
      <c r="A15" s="82"/>
      <c r="B15" s="83" t="s">
        <v>24</v>
      </c>
      <c r="C15" s="71"/>
      <c r="D15" s="72"/>
      <c r="E15" s="49">
        <f>+C15+D15</f>
        <v>0</v>
      </c>
      <c r="F15" s="72"/>
      <c r="G15" s="51">
        <f t="shared" ref="G15:G71" si="0">+E15-F15</f>
        <v>0</v>
      </c>
      <c r="H15" s="72"/>
      <c r="I15" s="69">
        <f t="shared" ref="I15:I71" si="1">+G15*H15</f>
        <v>0</v>
      </c>
    </row>
    <row r="16" spans="1:9" ht="18.75" x14ac:dyDescent="0.3">
      <c r="A16" s="82"/>
      <c r="B16" s="83" t="s">
        <v>24</v>
      </c>
      <c r="C16" s="71"/>
      <c r="D16" s="72"/>
      <c r="E16" s="49">
        <f t="shared" ref="E16:E60" si="2">+C16+D16</f>
        <v>0</v>
      </c>
      <c r="F16" s="72"/>
      <c r="G16" s="51">
        <f t="shared" si="0"/>
        <v>0</v>
      </c>
      <c r="H16" s="72"/>
      <c r="I16" s="69">
        <f t="shared" si="1"/>
        <v>0</v>
      </c>
    </row>
    <row r="17" spans="1:9" ht="18.75" x14ac:dyDescent="0.3">
      <c r="A17" s="82"/>
      <c r="B17" s="83" t="s">
        <v>25</v>
      </c>
      <c r="C17" s="71"/>
      <c r="D17" s="72"/>
      <c r="E17" s="49">
        <f t="shared" si="2"/>
        <v>0</v>
      </c>
      <c r="F17" s="72"/>
      <c r="G17" s="51">
        <f t="shared" si="0"/>
        <v>0</v>
      </c>
      <c r="H17" s="72"/>
      <c r="I17" s="69">
        <f t="shared" si="1"/>
        <v>0</v>
      </c>
    </row>
    <row r="18" spans="1:9" ht="18.75" x14ac:dyDescent="0.3">
      <c r="A18" s="82"/>
      <c r="B18" s="83" t="s">
        <v>24</v>
      </c>
      <c r="C18" s="71"/>
      <c r="D18" s="72"/>
      <c r="E18" s="49">
        <f t="shared" si="2"/>
        <v>0</v>
      </c>
      <c r="F18" s="72"/>
      <c r="G18" s="51">
        <f t="shared" si="0"/>
        <v>0</v>
      </c>
      <c r="H18" s="72"/>
      <c r="I18" s="69">
        <f t="shared" si="1"/>
        <v>0</v>
      </c>
    </row>
    <row r="19" spans="1:9" ht="18.75" x14ac:dyDescent="0.3">
      <c r="A19" s="82"/>
      <c r="B19" s="83" t="s">
        <v>24</v>
      </c>
      <c r="C19" s="71"/>
      <c r="D19" s="72"/>
      <c r="E19" s="49">
        <f t="shared" si="2"/>
        <v>0</v>
      </c>
      <c r="F19" s="72"/>
      <c r="G19" s="51">
        <f t="shared" si="0"/>
        <v>0</v>
      </c>
      <c r="H19" s="72"/>
      <c r="I19" s="69">
        <f t="shared" si="1"/>
        <v>0</v>
      </c>
    </row>
    <row r="20" spans="1:9" ht="18.75" x14ac:dyDescent="0.3">
      <c r="A20" s="84"/>
      <c r="B20" s="85" t="s">
        <v>24</v>
      </c>
      <c r="C20" s="71"/>
      <c r="D20" s="72"/>
      <c r="E20" s="49">
        <f t="shared" si="2"/>
        <v>0</v>
      </c>
      <c r="F20" s="72"/>
      <c r="G20" s="51">
        <f t="shared" si="0"/>
        <v>0</v>
      </c>
      <c r="H20" s="71"/>
      <c r="I20" s="69">
        <f t="shared" si="1"/>
        <v>0</v>
      </c>
    </row>
    <row r="21" spans="1:9" ht="18.75" x14ac:dyDescent="0.3">
      <c r="A21" s="84"/>
      <c r="B21" s="85" t="s">
        <v>25</v>
      </c>
      <c r="C21" s="71"/>
      <c r="D21" s="72"/>
      <c r="E21" s="49">
        <f t="shared" si="2"/>
        <v>0</v>
      </c>
      <c r="F21" s="72"/>
      <c r="G21" s="51">
        <f t="shared" si="0"/>
        <v>0</v>
      </c>
      <c r="H21" s="71"/>
      <c r="I21" s="69">
        <f t="shared" si="1"/>
        <v>0</v>
      </c>
    </row>
    <row r="22" spans="1:9" ht="18.75" x14ac:dyDescent="0.3">
      <c r="A22" s="84"/>
      <c r="B22" s="85" t="s">
        <v>25</v>
      </c>
      <c r="C22" s="71"/>
      <c r="D22" s="72"/>
      <c r="E22" s="49">
        <f t="shared" si="2"/>
        <v>0</v>
      </c>
      <c r="F22" s="72"/>
      <c r="G22" s="51">
        <f t="shared" si="0"/>
        <v>0</v>
      </c>
      <c r="H22" s="71"/>
      <c r="I22" s="69">
        <f t="shared" si="1"/>
        <v>0</v>
      </c>
    </row>
    <row r="23" spans="1:9" ht="18.75" x14ac:dyDescent="0.3">
      <c r="A23" s="84"/>
      <c r="B23" s="85" t="s">
        <v>24</v>
      </c>
      <c r="C23" s="71"/>
      <c r="D23" s="72"/>
      <c r="E23" s="49">
        <f t="shared" si="2"/>
        <v>0</v>
      </c>
      <c r="F23" s="72"/>
      <c r="G23" s="51">
        <f t="shared" si="0"/>
        <v>0</v>
      </c>
      <c r="H23" s="71"/>
      <c r="I23" s="69">
        <f t="shared" si="1"/>
        <v>0</v>
      </c>
    </row>
    <row r="24" spans="1:9" ht="18.75" x14ac:dyDescent="0.3">
      <c r="A24" s="84"/>
      <c r="B24" s="85" t="s">
        <v>25</v>
      </c>
      <c r="C24" s="71"/>
      <c r="D24" s="72"/>
      <c r="E24" s="49">
        <f t="shared" si="2"/>
        <v>0</v>
      </c>
      <c r="F24" s="72"/>
      <c r="G24" s="51">
        <f t="shared" si="0"/>
        <v>0</v>
      </c>
      <c r="H24" s="71"/>
      <c r="I24" s="69">
        <f t="shared" si="1"/>
        <v>0</v>
      </c>
    </row>
    <row r="25" spans="1:9" ht="18.75" x14ac:dyDescent="0.3">
      <c r="A25" s="84"/>
      <c r="B25" s="85" t="s">
        <v>25</v>
      </c>
      <c r="C25" s="71"/>
      <c r="D25" s="72"/>
      <c r="E25" s="49">
        <f t="shared" si="2"/>
        <v>0</v>
      </c>
      <c r="F25" s="72"/>
      <c r="G25" s="51">
        <f t="shared" si="0"/>
        <v>0</v>
      </c>
      <c r="H25" s="71"/>
      <c r="I25" s="69">
        <f t="shared" si="1"/>
        <v>0</v>
      </c>
    </row>
    <row r="26" spans="1:9" ht="18.75" x14ac:dyDescent="0.3">
      <c r="A26" s="84"/>
      <c r="B26" s="85" t="s">
        <v>25</v>
      </c>
      <c r="C26" s="71"/>
      <c r="D26" s="72"/>
      <c r="E26" s="49">
        <f t="shared" si="2"/>
        <v>0</v>
      </c>
      <c r="F26" s="72"/>
      <c r="G26" s="51">
        <f t="shared" si="0"/>
        <v>0</v>
      </c>
      <c r="H26" s="71"/>
      <c r="I26" s="69">
        <f t="shared" si="1"/>
        <v>0</v>
      </c>
    </row>
    <row r="27" spans="1:9" ht="18.75" x14ac:dyDescent="0.3">
      <c r="A27" s="84"/>
      <c r="B27" s="85" t="s">
        <v>24</v>
      </c>
      <c r="C27" s="71"/>
      <c r="D27" s="72"/>
      <c r="E27" s="49">
        <f t="shared" si="2"/>
        <v>0</v>
      </c>
      <c r="F27" s="72"/>
      <c r="G27" s="51">
        <f t="shared" si="0"/>
        <v>0</v>
      </c>
      <c r="H27" s="71"/>
      <c r="I27" s="69">
        <f t="shared" si="1"/>
        <v>0</v>
      </c>
    </row>
    <row r="28" spans="1:9" ht="18.75" x14ac:dyDescent="0.3">
      <c r="A28" s="84"/>
      <c r="B28" s="85" t="s">
        <v>25</v>
      </c>
      <c r="C28" s="71"/>
      <c r="D28" s="72"/>
      <c r="E28" s="49">
        <f t="shared" si="2"/>
        <v>0</v>
      </c>
      <c r="F28" s="72"/>
      <c r="G28" s="51">
        <f t="shared" si="0"/>
        <v>0</v>
      </c>
      <c r="H28" s="71"/>
      <c r="I28" s="69">
        <f t="shared" si="1"/>
        <v>0</v>
      </c>
    </row>
    <row r="29" spans="1:9" ht="18.75" x14ac:dyDescent="0.3">
      <c r="A29" s="84"/>
      <c r="B29" s="85" t="s">
        <v>120</v>
      </c>
      <c r="C29" s="71"/>
      <c r="D29" s="72"/>
      <c r="E29" s="49">
        <f t="shared" si="2"/>
        <v>0</v>
      </c>
      <c r="F29" s="72"/>
      <c r="G29" s="51">
        <f t="shared" si="0"/>
        <v>0</v>
      </c>
      <c r="H29" s="71"/>
      <c r="I29" s="69">
        <f t="shared" si="1"/>
        <v>0</v>
      </c>
    </row>
    <row r="30" spans="1:9" ht="18.75" x14ac:dyDescent="0.3">
      <c r="A30" s="84"/>
      <c r="B30" s="85" t="s">
        <v>120</v>
      </c>
      <c r="C30" s="71"/>
      <c r="D30" s="72"/>
      <c r="E30" s="49">
        <f t="shared" si="2"/>
        <v>0</v>
      </c>
      <c r="F30" s="72"/>
      <c r="G30" s="51">
        <f t="shared" si="0"/>
        <v>0</v>
      </c>
      <c r="H30" s="71"/>
      <c r="I30" s="69">
        <f t="shared" si="1"/>
        <v>0</v>
      </c>
    </row>
    <row r="31" spans="1:9" ht="18.75" x14ac:dyDescent="0.3">
      <c r="A31" s="84"/>
      <c r="B31" s="85" t="s">
        <v>120</v>
      </c>
      <c r="C31" s="71"/>
      <c r="D31" s="72"/>
      <c r="E31" s="49">
        <f t="shared" si="2"/>
        <v>0</v>
      </c>
      <c r="F31" s="72"/>
      <c r="G31" s="51">
        <f t="shared" si="0"/>
        <v>0</v>
      </c>
      <c r="H31" s="71"/>
      <c r="I31" s="69">
        <f t="shared" si="1"/>
        <v>0</v>
      </c>
    </row>
    <row r="32" spans="1:9" ht="18.75" x14ac:dyDescent="0.3">
      <c r="A32" s="82"/>
      <c r="B32" s="83" t="s">
        <v>120</v>
      </c>
      <c r="C32" s="71"/>
      <c r="D32" s="72"/>
      <c r="E32" s="49">
        <f t="shared" si="2"/>
        <v>0</v>
      </c>
      <c r="F32" s="72"/>
      <c r="G32" s="51">
        <f t="shared" si="0"/>
        <v>0</v>
      </c>
      <c r="H32" s="72"/>
      <c r="I32" s="69">
        <f t="shared" si="1"/>
        <v>0</v>
      </c>
    </row>
    <row r="33" spans="1:9" ht="18.75" x14ac:dyDescent="0.3">
      <c r="A33" s="82"/>
      <c r="B33" s="83" t="s">
        <v>121</v>
      </c>
      <c r="C33" s="71"/>
      <c r="D33" s="72"/>
      <c r="E33" s="49">
        <f t="shared" si="2"/>
        <v>0</v>
      </c>
      <c r="F33" s="72"/>
      <c r="G33" s="51">
        <f t="shared" si="0"/>
        <v>0</v>
      </c>
      <c r="H33" s="72"/>
      <c r="I33" s="69">
        <f t="shared" si="1"/>
        <v>0</v>
      </c>
    </row>
    <row r="34" spans="1:9" ht="18.75" x14ac:dyDescent="0.3">
      <c r="A34" s="82"/>
      <c r="B34" s="83" t="s">
        <v>120</v>
      </c>
      <c r="C34" s="71"/>
      <c r="D34" s="72"/>
      <c r="E34" s="49">
        <f t="shared" si="2"/>
        <v>0</v>
      </c>
      <c r="F34" s="72"/>
      <c r="G34" s="51">
        <f t="shared" si="0"/>
        <v>0</v>
      </c>
      <c r="H34" s="72"/>
      <c r="I34" s="69">
        <f t="shared" si="1"/>
        <v>0</v>
      </c>
    </row>
    <row r="35" spans="1:9" ht="18.75" x14ac:dyDescent="0.3">
      <c r="A35" s="82"/>
      <c r="B35" s="83" t="s">
        <v>120</v>
      </c>
      <c r="C35" s="71"/>
      <c r="D35" s="72"/>
      <c r="E35" s="49">
        <f t="shared" si="2"/>
        <v>0</v>
      </c>
      <c r="F35" s="72"/>
      <c r="G35" s="51">
        <f t="shared" si="0"/>
        <v>0</v>
      </c>
      <c r="H35" s="72"/>
      <c r="I35" s="69">
        <f t="shared" si="1"/>
        <v>0</v>
      </c>
    </row>
    <row r="36" spans="1:9" ht="18.75" x14ac:dyDescent="0.3">
      <c r="A36" s="82"/>
      <c r="B36" s="83" t="s">
        <v>120</v>
      </c>
      <c r="C36" s="71"/>
      <c r="D36" s="72"/>
      <c r="E36" s="49">
        <f t="shared" si="2"/>
        <v>0</v>
      </c>
      <c r="F36" s="72"/>
      <c r="G36" s="51">
        <f t="shared" si="0"/>
        <v>0</v>
      </c>
      <c r="H36" s="72"/>
      <c r="I36" s="69">
        <f t="shared" si="1"/>
        <v>0</v>
      </c>
    </row>
    <row r="37" spans="1:9" ht="18.75" x14ac:dyDescent="0.3">
      <c r="A37" s="82"/>
      <c r="B37" s="83" t="s">
        <v>120</v>
      </c>
      <c r="C37" s="71"/>
      <c r="D37" s="72"/>
      <c r="E37" s="49">
        <f t="shared" si="2"/>
        <v>0</v>
      </c>
      <c r="F37" s="72"/>
      <c r="G37" s="51">
        <f t="shared" si="0"/>
        <v>0</v>
      </c>
      <c r="H37" s="72"/>
      <c r="I37" s="69">
        <f t="shared" si="1"/>
        <v>0</v>
      </c>
    </row>
    <row r="38" spans="1:9" ht="18.75" x14ac:dyDescent="0.3">
      <c r="A38" s="82"/>
      <c r="B38" s="83" t="s">
        <v>24</v>
      </c>
      <c r="C38" s="71"/>
      <c r="D38" s="72"/>
      <c r="E38" s="49">
        <f t="shared" si="2"/>
        <v>0</v>
      </c>
      <c r="F38" s="72"/>
      <c r="G38" s="51">
        <f t="shared" si="0"/>
        <v>0</v>
      </c>
      <c r="H38" s="72"/>
      <c r="I38" s="69">
        <f t="shared" si="1"/>
        <v>0</v>
      </c>
    </row>
    <row r="39" spans="1:9" ht="18.75" x14ac:dyDescent="0.3">
      <c r="A39" s="82"/>
      <c r="B39" s="83" t="s">
        <v>24</v>
      </c>
      <c r="C39" s="71"/>
      <c r="D39" s="72"/>
      <c r="E39" s="49">
        <f t="shared" si="2"/>
        <v>0</v>
      </c>
      <c r="F39" s="72"/>
      <c r="G39" s="51">
        <f t="shared" si="0"/>
        <v>0</v>
      </c>
      <c r="H39" s="72"/>
      <c r="I39" s="69">
        <f t="shared" si="1"/>
        <v>0</v>
      </c>
    </row>
    <row r="40" spans="1:9" ht="18.75" x14ac:dyDescent="0.3">
      <c r="A40" s="82"/>
      <c r="B40" s="83" t="s">
        <v>24</v>
      </c>
      <c r="C40" s="71"/>
      <c r="D40" s="72"/>
      <c r="E40" s="49">
        <f t="shared" si="2"/>
        <v>0</v>
      </c>
      <c r="F40" s="72"/>
      <c r="G40" s="51">
        <f t="shared" si="0"/>
        <v>0</v>
      </c>
      <c r="H40" s="72"/>
      <c r="I40" s="69">
        <f t="shared" si="1"/>
        <v>0</v>
      </c>
    </row>
    <row r="41" spans="1:9" ht="18.75" x14ac:dyDescent="0.3">
      <c r="A41" s="82"/>
      <c r="B41" s="83" t="s">
        <v>24</v>
      </c>
      <c r="C41" s="71"/>
      <c r="D41" s="72"/>
      <c r="E41" s="49">
        <f t="shared" si="2"/>
        <v>0</v>
      </c>
      <c r="F41" s="72"/>
      <c r="G41" s="51">
        <f t="shared" si="0"/>
        <v>0</v>
      </c>
      <c r="H41" s="72"/>
      <c r="I41" s="69">
        <f t="shared" si="1"/>
        <v>0</v>
      </c>
    </row>
    <row r="42" spans="1:9" ht="18.75" x14ac:dyDescent="0.3">
      <c r="A42" s="82" t="s">
        <v>122</v>
      </c>
      <c r="B42" s="83" t="s">
        <v>24</v>
      </c>
      <c r="C42" s="71"/>
      <c r="D42" s="72"/>
      <c r="E42" s="49">
        <f t="shared" si="2"/>
        <v>0</v>
      </c>
      <c r="F42" s="72"/>
      <c r="G42" s="51">
        <f t="shared" si="0"/>
        <v>0</v>
      </c>
      <c r="H42" s="72"/>
      <c r="I42" s="69">
        <f t="shared" si="1"/>
        <v>0</v>
      </c>
    </row>
    <row r="43" spans="1:9" ht="18.75" x14ac:dyDescent="0.3">
      <c r="A43" s="82" t="s">
        <v>123</v>
      </c>
      <c r="B43" s="83" t="s">
        <v>24</v>
      </c>
      <c r="C43" s="71"/>
      <c r="D43" s="72"/>
      <c r="E43" s="49">
        <f t="shared" si="2"/>
        <v>0</v>
      </c>
      <c r="F43" s="72"/>
      <c r="G43" s="51">
        <f t="shared" si="0"/>
        <v>0</v>
      </c>
      <c r="H43" s="72"/>
      <c r="I43" s="69">
        <f t="shared" si="1"/>
        <v>0</v>
      </c>
    </row>
    <row r="44" spans="1:9" ht="18.75" x14ac:dyDescent="0.3">
      <c r="A44" s="82" t="s">
        <v>124</v>
      </c>
      <c r="B44" s="83" t="s">
        <v>24</v>
      </c>
      <c r="C44" s="71"/>
      <c r="D44" s="72"/>
      <c r="E44" s="49">
        <f t="shared" si="2"/>
        <v>0</v>
      </c>
      <c r="F44" s="72"/>
      <c r="G44" s="51">
        <f t="shared" si="0"/>
        <v>0</v>
      </c>
      <c r="H44" s="72"/>
      <c r="I44" s="69">
        <f t="shared" si="1"/>
        <v>0</v>
      </c>
    </row>
    <row r="45" spans="1:9" ht="18.75" x14ac:dyDescent="0.3">
      <c r="A45" s="82" t="s">
        <v>125</v>
      </c>
      <c r="B45" s="83" t="s">
        <v>24</v>
      </c>
      <c r="C45" s="71"/>
      <c r="D45" s="72"/>
      <c r="E45" s="49">
        <f t="shared" si="2"/>
        <v>0</v>
      </c>
      <c r="F45" s="72"/>
      <c r="G45" s="51">
        <f t="shared" si="0"/>
        <v>0</v>
      </c>
      <c r="H45" s="72"/>
      <c r="I45" s="69">
        <f t="shared" si="1"/>
        <v>0</v>
      </c>
    </row>
    <row r="46" spans="1:9" ht="18.75" x14ac:dyDescent="0.3">
      <c r="A46" s="82" t="s">
        <v>126</v>
      </c>
      <c r="B46" s="83" t="s">
        <v>24</v>
      </c>
      <c r="C46" s="71"/>
      <c r="D46" s="72"/>
      <c r="E46" s="49">
        <f t="shared" si="2"/>
        <v>0</v>
      </c>
      <c r="F46" s="72"/>
      <c r="G46" s="51">
        <f t="shared" si="0"/>
        <v>0</v>
      </c>
      <c r="H46" s="72"/>
      <c r="I46" s="69">
        <f t="shared" si="1"/>
        <v>0</v>
      </c>
    </row>
    <row r="47" spans="1:9" ht="18.75" x14ac:dyDescent="0.3">
      <c r="A47" s="82" t="s">
        <v>127</v>
      </c>
      <c r="B47" s="83" t="s">
        <v>24</v>
      </c>
      <c r="C47" s="71"/>
      <c r="D47" s="72"/>
      <c r="E47" s="49">
        <f t="shared" si="2"/>
        <v>0</v>
      </c>
      <c r="F47" s="72"/>
      <c r="G47" s="51">
        <f t="shared" si="0"/>
        <v>0</v>
      </c>
      <c r="H47" s="72"/>
      <c r="I47" s="69">
        <f t="shared" si="1"/>
        <v>0</v>
      </c>
    </row>
    <row r="48" spans="1:9" ht="18.75" x14ac:dyDescent="0.3">
      <c r="A48" s="82" t="s">
        <v>128</v>
      </c>
      <c r="B48" s="83" t="s">
        <v>25</v>
      </c>
      <c r="C48" s="71"/>
      <c r="D48" s="72"/>
      <c r="E48" s="49">
        <f t="shared" si="2"/>
        <v>0</v>
      </c>
      <c r="F48" s="72"/>
      <c r="G48" s="51">
        <f t="shared" si="0"/>
        <v>0</v>
      </c>
      <c r="H48" s="72"/>
      <c r="I48" s="69">
        <f t="shared" si="1"/>
        <v>0</v>
      </c>
    </row>
    <row r="49" spans="1:9" ht="18.75" x14ac:dyDescent="0.3">
      <c r="A49" s="82" t="s">
        <v>129</v>
      </c>
      <c r="B49" s="83" t="s">
        <v>24</v>
      </c>
      <c r="C49" s="71"/>
      <c r="D49" s="72"/>
      <c r="E49" s="49">
        <f t="shared" si="2"/>
        <v>0</v>
      </c>
      <c r="F49" s="72"/>
      <c r="G49" s="51">
        <f t="shared" si="0"/>
        <v>0</v>
      </c>
      <c r="H49" s="72"/>
      <c r="I49" s="69">
        <f t="shared" si="1"/>
        <v>0</v>
      </c>
    </row>
    <row r="50" spans="1:9" ht="18.75" x14ac:dyDescent="0.3">
      <c r="A50" s="82" t="s">
        <v>130</v>
      </c>
      <c r="B50" s="83" t="s">
        <v>24</v>
      </c>
      <c r="C50" s="71"/>
      <c r="D50" s="72"/>
      <c r="E50" s="49">
        <f t="shared" si="2"/>
        <v>0</v>
      </c>
      <c r="F50" s="72"/>
      <c r="G50" s="51">
        <f>+E50-F50</f>
        <v>0</v>
      </c>
      <c r="H50" s="72"/>
      <c r="I50" s="69">
        <f t="shared" si="1"/>
        <v>0</v>
      </c>
    </row>
    <row r="51" spans="1:9" ht="18.75" x14ac:dyDescent="0.3">
      <c r="A51" s="84" t="s">
        <v>131</v>
      </c>
      <c r="B51" s="85" t="s">
        <v>24</v>
      </c>
      <c r="C51" s="71"/>
      <c r="D51" s="72"/>
      <c r="E51" s="49">
        <f t="shared" si="2"/>
        <v>0</v>
      </c>
      <c r="F51" s="72"/>
      <c r="G51" s="51">
        <f t="shared" si="0"/>
        <v>0</v>
      </c>
      <c r="H51" s="71"/>
      <c r="I51" s="69">
        <f t="shared" si="1"/>
        <v>0</v>
      </c>
    </row>
    <row r="52" spans="1:9" ht="18.75" x14ac:dyDescent="0.3">
      <c r="A52" s="82" t="s">
        <v>132</v>
      </c>
      <c r="B52" s="83" t="s">
        <v>24</v>
      </c>
      <c r="C52" s="71"/>
      <c r="D52" s="72"/>
      <c r="E52" s="49">
        <f t="shared" si="2"/>
        <v>0</v>
      </c>
      <c r="F52" s="72"/>
      <c r="G52" s="51">
        <f t="shared" si="0"/>
        <v>0</v>
      </c>
      <c r="H52" s="72"/>
      <c r="I52" s="69">
        <f t="shared" si="1"/>
        <v>0</v>
      </c>
    </row>
    <row r="53" spans="1:9" ht="18.75" x14ac:dyDescent="0.3">
      <c r="A53" s="82" t="s">
        <v>133</v>
      </c>
      <c r="B53" s="83" t="s">
        <v>24</v>
      </c>
      <c r="C53" s="71"/>
      <c r="D53" s="72"/>
      <c r="E53" s="49">
        <f t="shared" si="2"/>
        <v>0</v>
      </c>
      <c r="F53" s="72"/>
      <c r="G53" s="51">
        <f t="shared" si="0"/>
        <v>0</v>
      </c>
      <c r="H53" s="72"/>
      <c r="I53" s="69">
        <f t="shared" si="1"/>
        <v>0</v>
      </c>
    </row>
    <row r="54" spans="1:9" ht="18.75" x14ac:dyDescent="0.3">
      <c r="A54" s="82" t="s">
        <v>134</v>
      </c>
      <c r="B54" s="83" t="s">
        <v>24</v>
      </c>
      <c r="C54" s="71"/>
      <c r="D54" s="72"/>
      <c r="E54" s="49">
        <f t="shared" si="2"/>
        <v>0</v>
      </c>
      <c r="F54" s="72"/>
      <c r="G54" s="51">
        <f t="shared" si="0"/>
        <v>0</v>
      </c>
      <c r="H54" s="72"/>
      <c r="I54" s="69">
        <f t="shared" si="1"/>
        <v>0</v>
      </c>
    </row>
    <row r="55" spans="1:9" ht="18.75" x14ac:dyDescent="0.3">
      <c r="A55" s="82" t="s">
        <v>135</v>
      </c>
      <c r="B55" s="83" t="s">
        <v>24</v>
      </c>
      <c r="C55" s="71"/>
      <c r="D55" s="72"/>
      <c r="E55" s="49">
        <f t="shared" si="2"/>
        <v>0</v>
      </c>
      <c r="F55" s="72"/>
      <c r="G55" s="51">
        <f t="shared" si="0"/>
        <v>0</v>
      </c>
      <c r="H55" s="72"/>
      <c r="I55" s="69">
        <f t="shared" si="1"/>
        <v>0</v>
      </c>
    </row>
    <row r="56" spans="1:9" ht="18.75" x14ac:dyDescent="0.3">
      <c r="A56" s="82"/>
      <c r="B56" s="83" t="s">
        <v>24</v>
      </c>
      <c r="C56" s="71"/>
      <c r="D56" s="72"/>
      <c r="E56" s="49">
        <f t="shared" si="2"/>
        <v>0</v>
      </c>
      <c r="F56" s="72"/>
      <c r="G56" s="51">
        <f t="shared" si="0"/>
        <v>0</v>
      </c>
      <c r="H56" s="72"/>
      <c r="I56" s="69">
        <f t="shared" si="1"/>
        <v>0</v>
      </c>
    </row>
    <row r="57" spans="1:9" ht="18.75" x14ac:dyDescent="0.3">
      <c r="A57" s="82" t="s">
        <v>136</v>
      </c>
      <c r="B57" s="83" t="s">
        <v>24</v>
      </c>
      <c r="C57" s="71"/>
      <c r="D57" s="72"/>
      <c r="E57" s="49">
        <f t="shared" si="2"/>
        <v>0</v>
      </c>
      <c r="F57" s="72"/>
      <c r="G57" s="51">
        <f t="shared" si="0"/>
        <v>0</v>
      </c>
      <c r="H57" s="72"/>
      <c r="I57" s="69">
        <f t="shared" si="1"/>
        <v>0</v>
      </c>
    </row>
    <row r="58" spans="1:9" ht="18.75" x14ac:dyDescent="0.3">
      <c r="A58" s="82"/>
      <c r="B58" s="83" t="s">
        <v>24</v>
      </c>
      <c r="C58" s="71"/>
      <c r="D58" s="72"/>
      <c r="E58" s="49">
        <f>+C58+D58</f>
        <v>0</v>
      </c>
      <c r="F58" s="72"/>
      <c r="G58" s="51">
        <f t="shared" si="0"/>
        <v>0</v>
      </c>
      <c r="H58" s="72"/>
      <c r="I58" s="69">
        <f t="shared" si="1"/>
        <v>0</v>
      </c>
    </row>
    <row r="59" spans="1:9" ht="18.75" x14ac:dyDescent="0.3">
      <c r="A59" s="82" t="s">
        <v>137</v>
      </c>
      <c r="B59" s="83" t="s">
        <v>24</v>
      </c>
      <c r="C59" s="71"/>
      <c r="D59" s="72"/>
      <c r="E59" s="49">
        <f t="shared" si="2"/>
        <v>0</v>
      </c>
      <c r="F59" s="72"/>
      <c r="G59" s="51">
        <f t="shared" si="0"/>
        <v>0</v>
      </c>
      <c r="H59" s="72"/>
      <c r="I59" s="69">
        <f t="shared" si="1"/>
        <v>0</v>
      </c>
    </row>
    <row r="60" spans="1:9" ht="18.75" x14ac:dyDescent="0.3">
      <c r="A60" s="82"/>
      <c r="B60" s="83" t="s">
        <v>24</v>
      </c>
      <c r="C60" s="71"/>
      <c r="D60" s="72"/>
      <c r="E60" s="49">
        <f t="shared" si="2"/>
        <v>0</v>
      </c>
      <c r="F60" s="72"/>
      <c r="G60" s="51">
        <f t="shared" si="0"/>
        <v>0</v>
      </c>
      <c r="H60" s="72"/>
      <c r="I60" s="69">
        <f t="shared" si="1"/>
        <v>0</v>
      </c>
    </row>
    <row r="61" spans="1:9" ht="18.75" x14ac:dyDescent="0.3">
      <c r="A61" s="82"/>
      <c r="B61" s="83" t="s">
        <v>24</v>
      </c>
      <c r="C61" s="71"/>
      <c r="D61" s="72"/>
      <c r="E61" s="49">
        <f>+C61+D61</f>
        <v>0</v>
      </c>
      <c r="F61" s="72"/>
      <c r="G61" s="51">
        <f t="shared" si="0"/>
        <v>0</v>
      </c>
      <c r="H61" s="72"/>
      <c r="I61" s="69">
        <f t="shared" si="1"/>
        <v>0</v>
      </c>
    </row>
    <row r="62" spans="1:9" ht="18.75" x14ac:dyDescent="0.3">
      <c r="A62" s="86" t="s">
        <v>184</v>
      </c>
      <c r="B62" s="83"/>
      <c r="C62" s="71"/>
      <c r="D62" s="72"/>
      <c r="E62" s="49">
        <f>+C62+D62</f>
        <v>0</v>
      </c>
      <c r="F62" s="73"/>
      <c r="G62" s="51">
        <f t="shared" si="0"/>
        <v>0</v>
      </c>
      <c r="H62" s="72"/>
      <c r="I62" s="69">
        <f t="shared" si="1"/>
        <v>0</v>
      </c>
    </row>
    <row r="63" spans="1:9" ht="18.75" x14ac:dyDescent="0.3">
      <c r="A63" s="82" t="s">
        <v>183</v>
      </c>
      <c r="B63" s="83" t="s">
        <v>25</v>
      </c>
      <c r="C63" s="71"/>
      <c r="D63" s="72"/>
      <c r="E63" s="49">
        <f t="shared" ref="E63:E71" si="3">+C63+D63</f>
        <v>0</v>
      </c>
      <c r="F63" s="73"/>
      <c r="G63" s="51">
        <f t="shared" si="0"/>
        <v>0</v>
      </c>
      <c r="H63" s="72"/>
      <c r="I63" s="69">
        <f t="shared" si="1"/>
        <v>0</v>
      </c>
    </row>
    <row r="64" spans="1:9" ht="18.75" x14ac:dyDescent="0.3">
      <c r="A64" s="82" t="s">
        <v>185</v>
      </c>
      <c r="B64" s="83" t="s">
        <v>24</v>
      </c>
      <c r="C64" s="71"/>
      <c r="D64" s="72"/>
      <c r="E64" s="49">
        <f t="shared" si="3"/>
        <v>0</v>
      </c>
      <c r="F64" s="73"/>
      <c r="G64" s="51">
        <f t="shared" si="0"/>
        <v>0</v>
      </c>
      <c r="H64" s="72"/>
      <c r="I64" s="69">
        <f t="shared" si="1"/>
        <v>0</v>
      </c>
    </row>
    <row r="65" spans="1:9" ht="18.75" x14ac:dyDescent="0.3">
      <c r="A65" s="82" t="s">
        <v>186</v>
      </c>
      <c r="B65" s="83" t="s">
        <v>24</v>
      </c>
      <c r="C65" s="71"/>
      <c r="D65" s="72"/>
      <c r="E65" s="49">
        <f t="shared" si="3"/>
        <v>0</v>
      </c>
      <c r="F65" s="73"/>
      <c r="G65" s="51">
        <f t="shared" si="0"/>
        <v>0</v>
      </c>
      <c r="H65" s="72"/>
      <c r="I65" s="69">
        <f t="shared" si="1"/>
        <v>0</v>
      </c>
    </row>
    <row r="66" spans="1:9" ht="18.75" x14ac:dyDescent="0.3">
      <c r="A66" s="82" t="s">
        <v>187</v>
      </c>
      <c r="B66" s="83" t="s">
        <v>24</v>
      </c>
      <c r="C66" s="71"/>
      <c r="D66" s="72"/>
      <c r="E66" s="49">
        <f>+C66+D66</f>
        <v>0</v>
      </c>
      <c r="F66" s="73"/>
      <c r="G66" s="51">
        <f t="shared" si="0"/>
        <v>0</v>
      </c>
      <c r="H66" s="72"/>
      <c r="I66" s="69">
        <f t="shared" si="1"/>
        <v>0</v>
      </c>
    </row>
    <row r="67" spans="1:9" ht="18.75" x14ac:dyDescent="0.3">
      <c r="A67" s="82" t="s">
        <v>188</v>
      </c>
      <c r="B67" s="83" t="s">
        <v>24</v>
      </c>
      <c r="C67" s="71"/>
      <c r="D67" s="72"/>
      <c r="E67" s="49">
        <f t="shared" si="3"/>
        <v>0</v>
      </c>
      <c r="F67" s="73"/>
      <c r="G67" s="51">
        <f t="shared" si="0"/>
        <v>0</v>
      </c>
      <c r="H67" s="72"/>
      <c r="I67" s="69">
        <f t="shared" si="1"/>
        <v>0</v>
      </c>
    </row>
    <row r="68" spans="1:9" ht="18.75" x14ac:dyDescent="0.3">
      <c r="A68" s="47"/>
      <c r="B68" s="48"/>
      <c r="C68" s="71"/>
      <c r="D68" s="72"/>
      <c r="E68" s="49">
        <f>+C68+D68</f>
        <v>0</v>
      </c>
      <c r="F68" s="73"/>
      <c r="G68" s="51">
        <f t="shared" si="0"/>
        <v>0</v>
      </c>
      <c r="H68" s="72"/>
      <c r="I68" s="69">
        <f t="shared" si="1"/>
        <v>0</v>
      </c>
    </row>
    <row r="69" spans="1:9" ht="18.75" x14ac:dyDescent="0.3">
      <c r="A69" s="47"/>
      <c r="B69" s="48"/>
      <c r="C69" s="71"/>
      <c r="D69" s="72"/>
      <c r="E69" s="49">
        <f t="shared" si="3"/>
        <v>0</v>
      </c>
      <c r="F69" s="73"/>
      <c r="G69" s="51">
        <f t="shared" si="0"/>
        <v>0</v>
      </c>
      <c r="H69" s="72"/>
      <c r="I69" s="69">
        <f t="shared" si="1"/>
        <v>0</v>
      </c>
    </row>
    <row r="70" spans="1:9" ht="18.75" x14ac:dyDescent="0.3">
      <c r="A70" s="47"/>
      <c r="B70" s="48"/>
      <c r="C70" s="71"/>
      <c r="D70" s="72"/>
      <c r="E70" s="49">
        <f t="shared" si="3"/>
        <v>0</v>
      </c>
      <c r="F70" s="73"/>
      <c r="G70" s="51">
        <f t="shared" si="0"/>
        <v>0</v>
      </c>
      <c r="H70" s="72"/>
      <c r="I70" s="69">
        <f t="shared" si="1"/>
        <v>0</v>
      </c>
    </row>
    <row r="71" spans="1:9" ht="18.75" x14ac:dyDescent="0.3">
      <c r="A71" s="47"/>
      <c r="B71" s="48"/>
      <c r="C71" s="71"/>
      <c r="D71" s="72"/>
      <c r="E71" s="49">
        <f t="shared" si="3"/>
        <v>0</v>
      </c>
      <c r="F71" s="73"/>
      <c r="G71" s="51">
        <f t="shared" si="0"/>
        <v>0</v>
      </c>
      <c r="H71" s="72"/>
      <c r="I71" s="69">
        <f t="shared" si="1"/>
        <v>0</v>
      </c>
    </row>
    <row r="72" spans="1:9" ht="18.75" x14ac:dyDescent="0.25">
      <c r="A72" s="104" t="s">
        <v>26</v>
      </c>
      <c r="B72" s="105"/>
      <c r="C72" s="52"/>
      <c r="D72" s="52"/>
      <c r="E72" s="65">
        <f>SUM(E14:E61)</f>
        <v>20</v>
      </c>
      <c r="F72" s="54"/>
      <c r="G72" s="55">
        <f>SUM(G14:G61)</f>
        <v>-30</v>
      </c>
      <c r="H72" s="52"/>
      <c r="I72" s="70">
        <f>SUM(I14:I61)</f>
        <v>-1500</v>
      </c>
    </row>
    <row r="73" spans="1:9" ht="15.75" x14ac:dyDescent="0.25">
      <c r="F73" s="74"/>
    </row>
    <row r="76" spans="1:9" ht="15.75" x14ac:dyDescent="0.25">
      <c r="A76" s="60"/>
      <c r="B76" s="33"/>
      <c r="C76" s="103"/>
      <c r="D76" s="103"/>
      <c r="E76" s="34"/>
      <c r="F76" s="103"/>
      <c r="G76" s="103"/>
      <c r="H76" s="33"/>
    </row>
    <row r="77" spans="1:9" ht="15.75" x14ac:dyDescent="0.25">
      <c r="A77" s="33" t="s">
        <v>117</v>
      </c>
      <c r="B77" s="33"/>
      <c r="C77" s="100" t="s">
        <v>157</v>
      </c>
      <c r="D77" s="100"/>
      <c r="E77" s="100" t="s">
        <v>138</v>
      </c>
      <c r="F77" s="100"/>
      <c r="G77" s="100"/>
      <c r="H77" s="100"/>
    </row>
    <row r="78" spans="1:9" x14ac:dyDescent="0.25">
      <c r="A78" s="25"/>
      <c r="B78" s="26"/>
      <c r="C78" s="27"/>
      <c r="D78" s="25"/>
      <c r="E78" s="27"/>
      <c r="F78" s="25"/>
      <c r="G78" s="25"/>
      <c r="H78" s="25"/>
    </row>
    <row r="79" spans="1:9" x14ac:dyDescent="0.25">
      <c r="A79" s="25"/>
      <c r="B79" s="25"/>
      <c r="C79" s="25"/>
      <c r="D79" s="25"/>
      <c r="E79" s="25"/>
      <c r="F79" s="25"/>
      <c r="G79" s="25"/>
      <c r="H79" s="25"/>
    </row>
  </sheetData>
  <sheetProtection insertRows="0" deleteRows="0"/>
  <mergeCells count="9">
    <mergeCell ref="C77:D77"/>
    <mergeCell ref="E77:H77"/>
    <mergeCell ref="A3:H4"/>
    <mergeCell ref="A5:H5"/>
    <mergeCell ref="A6:H6"/>
    <mergeCell ref="A8:H8"/>
    <mergeCell ref="C76:D76"/>
    <mergeCell ref="F76:G76"/>
    <mergeCell ref="A72:B72"/>
  </mergeCells>
  <pageMargins left="0.74803149606299213" right="0.39370078740157483" top="0.39370078740157483" bottom="0.39370078740157483" header="0.31496062992125984" footer="0.31496062992125984"/>
  <pageSetup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8"/>
  <sheetViews>
    <sheetView topLeftCell="A62" workbookViewId="0">
      <selection activeCell="I67" sqref="I67"/>
    </sheetView>
  </sheetViews>
  <sheetFormatPr baseColWidth="10" defaultRowHeight="15" x14ac:dyDescent="0.25"/>
  <cols>
    <col min="1" max="1" width="26" customWidth="1"/>
    <col min="2" max="2" width="17" customWidth="1"/>
    <col min="3" max="3" width="16.28515625" customWidth="1"/>
    <col min="4" max="4" width="14.85546875" customWidth="1"/>
    <col min="5" max="5" width="16.5703125" customWidth="1"/>
    <col min="6" max="6" width="19.42578125" customWidth="1"/>
    <col min="7" max="7" width="17.28515625" customWidth="1"/>
    <col min="8" max="8" width="16.5703125" customWidth="1"/>
    <col min="9" max="9" width="14.85546875" customWidth="1"/>
  </cols>
  <sheetData>
    <row r="1" spans="1:9" x14ac:dyDescent="0.25">
      <c r="A1" s="18"/>
      <c r="B1" s="18"/>
      <c r="C1" s="18"/>
      <c r="D1" s="18"/>
      <c r="E1" s="18"/>
      <c r="F1" s="18"/>
      <c r="G1" s="18"/>
      <c r="H1" s="18"/>
    </row>
    <row r="2" spans="1:9" ht="15.75" x14ac:dyDescent="0.25">
      <c r="A2" s="107" t="s">
        <v>158</v>
      </c>
      <c r="B2" s="107"/>
      <c r="C2" s="107"/>
      <c r="D2" s="107"/>
      <c r="E2" s="107"/>
      <c r="F2" s="107"/>
      <c r="G2" s="107"/>
      <c r="H2" s="107"/>
    </row>
    <row r="3" spans="1:9" ht="15.75" x14ac:dyDescent="0.25">
      <c r="A3" s="107" t="s">
        <v>155</v>
      </c>
      <c r="B3" s="107"/>
      <c r="C3" s="107"/>
      <c r="D3" s="107"/>
      <c r="E3" s="107"/>
      <c r="F3" s="107"/>
      <c r="G3" s="107"/>
      <c r="H3" s="107"/>
    </row>
    <row r="4" spans="1:9" x14ac:dyDescent="0.25">
      <c r="A4" s="108" t="s">
        <v>28</v>
      </c>
      <c r="B4" s="108"/>
      <c r="C4" s="108"/>
      <c r="D4" s="108"/>
      <c r="E4" s="108"/>
      <c r="F4" s="108"/>
      <c r="G4" s="108"/>
      <c r="H4" s="108"/>
    </row>
    <row r="5" spans="1:9" ht="23.25" x14ac:dyDescent="0.35">
      <c r="A5" s="109" t="s">
        <v>189</v>
      </c>
      <c r="B5" s="109"/>
      <c r="C5" s="109"/>
      <c r="D5" s="109"/>
      <c r="E5" s="109"/>
      <c r="F5" s="109"/>
      <c r="G5" s="109"/>
      <c r="H5" s="109"/>
      <c r="I5" s="109"/>
    </row>
    <row r="6" spans="1:9" ht="18.75" x14ac:dyDescent="0.3">
      <c r="A6" s="18"/>
      <c r="B6" s="19"/>
      <c r="C6" s="19"/>
      <c r="D6" s="19"/>
      <c r="E6" s="19"/>
      <c r="F6" s="56" t="s">
        <v>7</v>
      </c>
      <c r="G6" s="57"/>
      <c r="H6" s="58" t="s">
        <v>8</v>
      </c>
      <c r="I6" s="59">
        <v>2023</v>
      </c>
    </row>
    <row r="7" spans="1:9" ht="31.5" x14ac:dyDescent="0.25">
      <c r="A7" s="20" t="s">
        <v>9</v>
      </c>
      <c r="B7" s="20" t="s">
        <v>10</v>
      </c>
      <c r="C7" s="44" t="s">
        <v>11</v>
      </c>
      <c r="D7" s="45" t="s">
        <v>12</v>
      </c>
      <c r="E7" s="45" t="s">
        <v>140</v>
      </c>
      <c r="F7" s="44" t="s">
        <v>141</v>
      </c>
      <c r="G7" s="45" t="s">
        <v>13</v>
      </c>
      <c r="H7" s="44" t="s">
        <v>14</v>
      </c>
      <c r="I7" s="46" t="s">
        <v>142</v>
      </c>
    </row>
    <row r="8" spans="1:9" ht="21" x14ac:dyDescent="0.35">
      <c r="A8" s="87" t="s">
        <v>29</v>
      </c>
      <c r="B8" s="88" t="s">
        <v>30</v>
      </c>
      <c r="C8" s="63"/>
      <c r="D8" s="63"/>
      <c r="E8" s="64">
        <f>+C8+D8</f>
        <v>0</v>
      </c>
      <c r="F8" s="61"/>
      <c r="G8" s="66">
        <f>+E8-F8</f>
        <v>0</v>
      </c>
      <c r="H8" s="68"/>
      <c r="I8" s="69">
        <f>+G8*H8</f>
        <v>0</v>
      </c>
    </row>
    <row r="9" spans="1:9" ht="21" x14ac:dyDescent="0.35">
      <c r="A9" s="87" t="s">
        <v>31</v>
      </c>
      <c r="B9" s="88" t="s">
        <v>32</v>
      </c>
      <c r="C9" s="63"/>
      <c r="D9" s="63"/>
      <c r="E9" s="64">
        <f t="shared" ref="E9:E67" si="0">+C9+D9</f>
        <v>0</v>
      </c>
      <c r="F9" s="61"/>
      <c r="G9" s="66">
        <f t="shared" ref="G9:G68" si="1">+E9-F9</f>
        <v>0</v>
      </c>
      <c r="H9" s="68"/>
      <c r="I9" s="69">
        <f t="shared" ref="I9:I68" si="2">+G9*H9</f>
        <v>0</v>
      </c>
    </row>
    <row r="10" spans="1:9" ht="21" x14ac:dyDescent="0.35">
      <c r="A10" s="87" t="s">
        <v>33</v>
      </c>
      <c r="B10" s="88" t="s">
        <v>34</v>
      </c>
      <c r="C10" s="63"/>
      <c r="D10" s="63"/>
      <c r="E10" s="64">
        <f t="shared" si="0"/>
        <v>0</v>
      </c>
      <c r="F10" s="61"/>
      <c r="G10" s="66">
        <f t="shared" si="1"/>
        <v>0</v>
      </c>
      <c r="H10" s="68"/>
      <c r="I10" s="69">
        <f t="shared" si="2"/>
        <v>0</v>
      </c>
    </row>
    <row r="11" spans="1:9" ht="21" x14ac:dyDescent="0.35">
      <c r="A11" s="87" t="s">
        <v>35</v>
      </c>
      <c r="B11" s="88" t="s">
        <v>36</v>
      </c>
      <c r="C11" s="63"/>
      <c r="D11" s="63"/>
      <c r="E11" s="64">
        <f t="shared" si="0"/>
        <v>0</v>
      </c>
      <c r="F11" s="61"/>
      <c r="G11" s="66">
        <f t="shared" si="1"/>
        <v>0</v>
      </c>
      <c r="H11" s="68"/>
      <c r="I11" s="69">
        <f t="shared" si="2"/>
        <v>0</v>
      </c>
    </row>
    <row r="12" spans="1:9" ht="21" x14ac:dyDescent="0.35">
      <c r="A12" s="87" t="s">
        <v>37</v>
      </c>
      <c r="B12" s="88" t="s">
        <v>38</v>
      </c>
      <c r="C12" s="63"/>
      <c r="D12" s="63"/>
      <c r="E12" s="64">
        <f t="shared" si="0"/>
        <v>0</v>
      </c>
      <c r="F12" s="61"/>
      <c r="G12" s="66">
        <f t="shared" si="1"/>
        <v>0</v>
      </c>
      <c r="H12" s="68"/>
      <c r="I12" s="69">
        <f t="shared" si="2"/>
        <v>0</v>
      </c>
    </row>
    <row r="13" spans="1:9" ht="21" x14ac:dyDescent="0.35">
      <c r="A13" s="87" t="s">
        <v>39</v>
      </c>
      <c r="B13" s="88" t="s">
        <v>40</v>
      </c>
      <c r="C13" s="63"/>
      <c r="D13" s="63"/>
      <c r="E13" s="64">
        <f t="shared" si="0"/>
        <v>0</v>
      </c>
      <c r="F13" s="61"/>
      <c r="G13" s="66">
        <f t="shared" si="1"/>
        <v>0</v>
      </c>
      <c r="H13" s="68"/>
      <c r="I13" s="69">
        <f t="shared" si="2"/>
        <v>0</v>
      </c>
    </row>
    <row r="14" spans="1:9" ht="21" x14ac:dyDescent="0.35">
      <c r="A14" s="87" t="s">
        <v>41</v>
      </c>
      <c r="B14" s="88" t="s">
        <v>36</v>
      </c>
      <c r="C14" s="63"/>
      <c r="D14" s="63"/>
      <c r="E14" s="64">
        <f t="shared" si="0"/>
        <v>0</v>
      </c>
      <c r="F14" s="61"/>
      <c r="G14" s="66">
        <f t="shared" si="1"/>
        <v>0</v>
      </c>
      <c r="H14" s="68"/>
      <c r="I14" s="69">
        <f t="shared" si="2"/>
        <v>0</v>
      </c>
    </row>
    <row r="15" spans="1:9" ht="21" x14ac:dyDescent="0.35">
      <c r="A15" s="87" t="s">
        <v>42</v>
      </c>
      <c r="B15" s="88" t="s">
        <v>43</v>
      </c>
      <c r="C15" s="63"/>
      <c r="D15" s="63"/>
      <c r="E15" s="64">
        <f t="shared" si="0"/>
        <v>0</v>
      </c>
      <c r="F15" s="61"/>
      <c r="G15" s="66">
        <f t="shared" si="1"/>
        <v>0</v>
      </c>
      <c r="H15" s="68"/>
      <c r="I15" s="69">
        <f t="shared" si="2"/>
        <v>0</v>
      </c>
    </row>
    <row r="16" spans="1:9" ht="21" x14ac:dyDescent="0.35">
      <c r="A16" s="87" t="s">
        <v>44</v>
      </c>
      <c r="B16" s="88" t="s">
        <v>45</v>
      </c>
      <c r="C16" s="63"/>
      <c r="D16" s="63"/>
      <c r="E16" s="64">
        <f t="shared" si="0"/>
        <v>0</v>
      </c>
      <c r="F16" s="61"/>
      <c r="G16" s="66">
        <f t="shared" si="1"/>
        <v>0</v>
      </c>
      <c r="H16" s="68"/>
      <c r="I16" s="69">
        <f t="shared" si="2"/>
        <v>0</v>
      </c>
    </row>
    <row r="17" spans="1:9" ht="21" x14ac:dyDescent="0.35">
      <c r="A17" s="87" t="s">
        <v>46</v>
      </c>
      <c r="B17" s="88" t="s">
        <v>47</v>
      </c>
      <c r="C17" s="63"/>
      <c r="D17" s="63"/>
      <c r="E17" s="64">
        <f t="shared" si="0"/>
        <v>0</v>
      </c>
      <c r="F17" s="61"/>
      <c r="G17" s="66">
        <f t="shared" si="1"/>
        <v>0</v>
      </c>
      <c r="H17" s="68"/>
      <c r="I17" s="69">
        <f t="shared" si="2"/>
        <v>0</v>
      </c>
    </row>
    <row r="18" spans="1:9" ht="21" x14ac:dyDescent="0.35">
      <c r="A18" s="87" t="s">
        <v>48</v>
      </c>
      <c r="B18" s="88" t="s">
        <v>47</v>
      </c>
      <c r="C18" s="63"/>
      <c r="D18" s="63"/>
      <c r="E18" s="64">
        <f t="shared" si="0"/>
        <v>0</v>
      </c>
      <c r="F18" s="61"/>
      <c r="G18" s="66">
        <f t="shared" si="1"/>
        <v>0</v>
      </c>
      <c r="H18" s="68"/>
      <c r="I18" s="69">
        <f t="shared" si="2"/>
        <v>0</v>
      </c>
    </row>
    <row r="19" spans="1:9" ht="21" x14ac:dyDescent="0.35">
      <c r="A19" s="87" t="s">
        <v>49</v>
      </c>
      <c r="B19" s="88" t="s">
        <v>47</v>
      </c>
      <c r="C19" s="63"/>
      <c r="D19" s="63"/>
      <c r="E19" s="64">
        <f t="shared" si="0"/>
        <v>0</v>
      </c>
      <c r="F19" s="61"/>
      <c r="G19" s="66">
        <f t="shared" si="1"/>
        <v>0</v>
      </c>
      <c r="H19" s="68"/>
      <c r="I19" s="69">
        <f t="shared" si="2"/>
        <v>0</v>
      </c>
    </row>
    <row r="20" spans="1:9" ht="21" x14ac:dyDescent="0.35">
      <c r="A20" s="87" t="s">
        <v>50</v>
      </c>
      <c r="B20" s="88" t="s">
        <v>47</v>
      </c>
      <c r="C20" s="63"/>
      <c r="D20" s="63"/>
      <c r="E20" s="64">
        <f t="shared" si="0"/>
        <v>0</v>
      </c>
      <c r="F20" s="61"/>
      <c r="G20" s="66">
        <f t="shared" si="1"/>
        <v>0</v>
      </c>
      <c r="H20" s="68"/>
      <c r="I20" s="69">
        <f t="shared" si="2"/>
        <v>0</v>
      </c>
    </row>
    <row r="21" spans="1:9" ht="21" x14ac:dyDescent="0.35">
      <c r="A21" s="87" t="s">
        <v>51</v>
      </c>
      <c r="B21" s="88" t="s">
        <v>47</v>
      </c>
      <c r="C21" s="63"/>
      <c r="D21" s="63"/>
      <c r="E21" s="64">
        <f t="shared" si="0"/>
        <v>0</v>
      </c>
      <c r="F21" s="61"/>
      <c r="G21" s="66">
        <f t="shared" si="1"/>
        <v>0</v>
      </c>
      <c r="H21" s="68"/>
      <c r="I21" s="69">
        <f t="shared" si="2"/>
        <v>0</v>
      </c>
    </row>
    <row r="22" spans="1:9" ht="21" x14ac:dyDescent="0.35">
      <c r="A22" s="87" t="s">
        <v>52</v>
      </c>
      <c r="B22" s="88" t="s">
        <v>53</v>
      </c>
      <c r="C22" s="63"/>
      <c r="D22" s="63"/>
      <c r="E22" s="64">
        <f t="shared" si="0"/>
        <v>0</v>
      </c>
      <c r="F22" s="61"/>
      <c r="G22" s="66">
        <f t="shared" si="1"/>
        <v>0</v>
      </c>
      <c r="H22" s="68"/>
      <c r="I22" s="69">
        <f t="shared" si="2"/>
        <v>0</v>
      </c>
    </row>
    <row r="23" spans="1:9" ht="21" x14ac:dyDescent="0.35">
      <c r="A23" s="87" t="s">
        <v>54</v>
      </c>
      <c r="B23" s="88" t="s">
        <v>55</v>
      </c>
      <c r="C23" s="63"/>
      <c r="D23" s="63"/>
      <c r="E23" s="64">
        <f t="shared" si="0"/>
        <v>0</v>
      </c>
      <c r="F23" s="61"/>
      <c r="G23" s="66">
        <f t="shared" si="1"/>
        <v>0</v>
      </c>
      <c r="H23" s="68"/>
      <c r="I23" s="69">
        <f t="shared" si="2"/>
        <v>0</v>
      </c>
    </row>
    <row r="24" spans="1:9" ht="21" x14ac:dyDescent="0.35">
      <c r="A24" s="87" t="s">
        <v>56</v>
      </c>
      <c r="B24" s="88" t="s">
        <v>57</v>
      </c>
      <c r="C24" s="63"/>
      <c r="D24" s="63"/>
      <c r="E24" s="64">
        <f t="shared" si="0"/>
        <v>0</v>
      </c>
      <c r="F24" s="61"/>
      <c r="G24" s="66">
        <f t="shared" si="1"/>
        <v>0</v>
      </c>
      <c r="H24" s="68"/>
      <c r="I24" s="69">
        <f t="shared" si="2"/>
        <v>0</v>
      </c>
    </row>
    <row r="25" spans="1:9" ht="21" x14ac:dyDescent="0.35">
      <c r="A25" s="87" t="s">
        <v>58</v>
      </c>
      <c r="B25" s="88" t="s">
        <v>25</v>
      </c>
      <c r="C25" s="63"/>
      <c r="D25" s="63"/>
      <c r="E25" s="64">
        <f t="shared" si="0"/>
        <v>0</v>
      </c>
      <c r="F25" s="61"/>
      <c r="G25" s="66">
        <f t="shared" si="1"/>
        <v>0</v>
      </c>
      <c r="H25" s="68"/>
      <c r="I25" s="69">
        <f t="shared" si="2"/>
        <v>0</v>
      </c>
    </row>
    <row r="26" spans="1:9" ht="21" x14ac:dyDescent="0.35">
      <c r="A26" s="87" t="s">
        <v>59</v>
      </c>
      <c r="B26" s="88" t="s">
        <v>24</v>
      </c>
      <c r="C26" s="63"/>
      <c r="D26" s="63"/>
      <c r="E26" s="64">
        <f t="shared" si="0"/>
        <v>0</v>
      </c>
      <c r="F26" s="61"/>
      <c r="G26" s="66">
        <f t="shared" si="1"/>
        <v>0</v>
      </c>
      <c r="H26" s="68"/>
      <c r="I26" s="69">
        <f t="shared" si="2"/>
        <v>0</v>
      </c>
    </row>
    <row r="27" spans="1:9" ht="21" x14ac:dyDescent="0.35">
      <c r="A27" s="87" t="s">
        <v>60</v>
      </c>
      <c r="B27" s="88" t="s">
        <v>24</v>
      </c>
      <c r="C27" s="63"/>
      <c r="D27" s="63"/>
      <c r="E27" s="64">
        <f t="shared" si="0"/>
        <v>0</v>
      </c>
      <c r="F27" s="61"/>
      <c r="G27" s="66">
        <f t="shared" si="1"/>
        <v>0</v>
      </c>
      <c r="H27" s="68"/>
      <c r="I27" s="69">
        <f t="shared" si="2"/>
        <v>0</v>
      </c>
    </row>
    <row r="28" spans="1:9" ht="21" x14ac:dyDescent="0.35">
      <c r="A28" s="87" t="s">
        <v>61</v>
      </c>
      <c r="B28" s="88" t="s">
        <v>24</v>
      </c>
      <c r="C28" s="63"/>
      <c r="D28" s="63"/>
      <c r="E28" s="64">
        <f t="shared" si="0"/>
        <v>0</v>
      </c>
      <c r="F28" s="61"/>
      <c r="G28" s="66">
        <f t="shared" si="1"/>
        <v>0</v>
      </c>
      <c r="H28" s="68"/>
      <c r="I28" s="69">
        <f t="shared" si="2"/>
        <v>0</v>
      </c>
    </row>
    <row r="29" spans="1:9" ht="21" x14ac:dyDescent="0.35">
      <c r="A29" s="87" t="s">
        <v>62</v>
      </c>
      <c r="B29" s="88" t="s">
        <v>24</v>
      </c>
      <c r="C29" s="63"/>
      <c r="D29" s="63"/>
      <c r="E29" s="64">
        <f t="shared" si="0"/>
        <v>0</v>
      </c>
      <c r="F29" s="61"/>
      <c r="G29" s="66">
        <f t="shared" si="1"/>
        <v>0</v>
      </c>
      <c r="H29" s="68"/>
      <c r="I29" s="69">
        <f t="shared" si="2"/>
        <v>0</v>
      </c>
    </row>
    <row r="30" spans="1:9" ht="21" x14ac:dyDescent="0.35">
      <c r="A30" s="87" t="s">
        <v>63</v>
      </c>
      <c r="B30" s="88" t="s">
        <v>64</v>
      </c>
      <c r="C30" s="63"/>
      <c r="D30" s="63"/>
      <c r="E30" s="64">
        <f t="shared" si="0"/>
        <v>0</v>
      </c>
      <c r="F30" s="61"/>
      <c r="G30" s="66">
        <f t="shared" si="1"/>
        <v>0</v>
      </c>
      <c r="H30" s="68"/>
      <c r="I30" s="69">
        <f t="shared" si="2"/>
        <v>0</v>
      </c>
    </row>
    <row r="31" spans="1:9" ht="21" x14ac:dyDescent="0.35">
      <c r="A31" s="87" t="s">
        <v>65</v>
      </c>
      <c r="B31" s="88" t="s">
        <v>66</v>
      </c>
      <c r="C31" s="63"/>
      <c r="D31" s="63"/>
      <c r="E31" s="64">
        <f t="shared" si="0"/>
        <v>0</v>
      </c>
      <c r="F31" s="61"/>
      <c r="G31" s="66">
        <f t="shared" si="1"/>
        <v>0</v>
      </c>
      <c r="H31" s="68"/>
      <c r="I31" s="69">
        <f t="shared" si="2"/>
        <v>0</v>
      </c>
    </row>
    <row r="32" spans="1:9" ht="21" x14ac:dyDescent="0.35">
      <c r="A32" s="87" t="s">
        <v>67</v>
      </c>
      <c r="B32" s="88" t="s">
        <v>47</v>
      </c>
      <c r="C32" s="63"/>
      <c r="D32" s="63"/>
      <c r="E32" s="64">
        <f t="shared" si="0"/>
        <v>0</v>
      </c>
      <c r="F32" s="61"/>
      <c r="G32" s="66">
        <f t="shared" si="1"/>
        <v>0</v>
      </c>
      <c r="H32" s="68"/>
      <c r="I32" s="69">
        <f t="shared" si="2"/>
        <v>0</v>
      </c>
    </row>
    <row r="33" spans="1:9" ht="21" x14ac:dyDescent="0.35">
      <c r="A33" s="87" t="s">
        <v>68</v>
      </c>
      <c r="B33" s="88" t="s">
        <v>69</v>
      </c>
      <c r="C33" s="63"/>
      <c r="D33" s="63"/>
      <c r="E33" s="64">
        <f t="shared" si="0"/>
        <v>0</v>
      </c>
      <c r="F33" s="61"/>
      <c r="G33" s="66">
        <f t="shared" si="1"/>
        <v>0</v>
      </c>
      <c r="H33" s="68"/>
      <c r="I33" s="69">
        <f t="shared" si="2"/>
        <v>0</v>
      </c>
    </row>
    <row r="34" spans="1:9" ht="21" x14ac:dyDescent="0.35">
      <c r="A34" s="87" t="s">
        <v>70</v>
      </c>
      <c r="B34" s="88" t="s">
        <v>71</v>
      </c>
      <c r="C34" s="63"/>
      <c r="D34" s="63"/>
      <c r="E34" s="64">
        <f t="shared" si="0"/>
        <v>0</v>
      </c>
      <c r="F34" s="61"/>
      <c r="G34" s="66">
        <f t="shared" si="1"/>
        <v>0</v>
      </c>
      <c r="H34" s="68"/>
      <c r="I34" s="69">
        <f t="shared" si="2"/>
        <v>0</v>
      </c>
    </row>
    <row r="35" spans="1:9" ht="21" x14ac:dyDescent="0.35">
      <c r="A35" s="87" t="s">
        <v>72</v>
      </c>
      <c r="B35" s="88" t="s">
        <v>71</v>
      </c>
      <c r="C35" s="63"/>
      <c r="D35" s="63"/>
      <c r="E35" s="64">
        <f t="shared" si="0"/>
        <v>0</v>
      </c>
      <c r="F35" s="61"/>
      <c r="G35" s="66">
        <f t="shared" si="1"/>
        <v>0</v>
      </c>
      <c r="H35" s="68"/>
      <c r="I35" s="69">
        <f t="shared" si="2"/>
        <v>0</v>
      </c>
    </row>
    <row r="36" spans="1:9" ht="21" x14ac:dyDescent="0.35">
      <c r="A36" s="87" t="s">
        <v>73</v>
      </c>
      <c r="B36" s="88" t="s">
        <v>71</v>
      </c>
      <c r="C36" s="63"/>
      <c r="D36" s="63"/>
      <c r="E36" s="64">
        <f t="shared" si="0"/>
        <v>0</v>
      </c>
      <c r="F36" s="61"/>
      <c r="G36" s="66">
        <f t="shared" si="1"/>
        <v>0</v>
      </c>
      <c r="H36" s="68"/>
      <c r="I36" s="69">
        <f t="shared" si="2"/>
        <v>0</v>
      </c>
    </row>
    <row r="37" spans="1:9" ht="21" x14ac:dyDescent="0.35">
      <c r="A37" s="87" t="s">
        <v>74</v>
      </c>
      <c r="B37" s="88" t="s">
        <v>71</v>
      </c>
      <c r="C37" s="63"/>
      <c r="D37" s="63"/>
      <c r="E37" s="64">
        <f t="shared" si="0"/>
        <v>0</v>
      </c>
      <c r="F37" s="61"/>
      <c r="G37" s="66">
        <f t="shared" si="1"/>
        <v>0</v>
      </c>
      <c r="H37" s="68"/>
      <c r="I37" s="69">
        <f t="shared" si="2"/>
        <v>0</v>
      </c>
    </row>
    <row r="38" spans="1:9" ht="21" x14ac:dyDescent="0.35">
      <c r="A38" s="87" t="s">
        <v>75</v>
      </c>
      <c r="B38" s="88" t="s">
        <v>76</v>
      </c>
      <c r="C38" s="63"/>
      <c r="D38" s="63"/>
      <c r="E38" s="64">
        <f t="shared" si="0"/>
        <v>0</v>
      </c>
      <c r="F38" s="61"/>
      <c r="G38" s="66">
        <f t="shared" si="1"/>
        <v>0</v>
      </c>
      <c r="H38" s="68"/>
      <c r="I38" s="69">
        <f t="shared" si="2"/>
        <v>0</v>
      </c>
    </row>
    <row r="39" spans="1:9" ht="21" x14ac:dyDescent="0.35">
      <c r="A39" s="87" t="s">
        <v>77</v>
      </c>
      <c r="B39" s="88" t="s">
        <v>24</v>
      </c>
      <c r="C39" s="63"/>
      <c r="D39" s="63"/>
      <c r="E39" s="64">
        <f t="shared" si="0"/>
        <v>0</v>
      </c>
      <c r="F39" s="61"/>
      <c r="G39" s="66">
        <f t="shared" si="1"/>
        <v>0</v>
      </c>
      <c r="H39" s="68"/>
      <c r="I39" s="69">
        <f t="shared" si="2"/>
        <v>0</v>
      </c>
    </row>
    <row r="40" spans="1:9" ht="21" x14ac:dyDescent="0.35">
      <c r="A40" s="87" t="s">
        <v>78</v>
      </c>
      <c r="B40" s="88" t="s">
        <v>79</v>
      </c>
      <c r="C40" s="63"/>
      <c r="D40" s="63"/>
      <c r="E40" s="64">
        <f t="shared" si="0"/>
        <v>0</v>
      </c>
      <c r="F40" s="61"/>
      <c r="G40" s="66">
        <f t="shared" si="1"/>
        <v>0</v>
      </c>
      <c r="H40" s="68"/>
      <c r="I40" s="69">
        <f t="shared" si="2"/>
        <v>0</v>
      </c>
    </row>
    <row r="41" spans="1:9" ht="21" x14ac:dyDescent="0.35">
      <c r="A41" s="87" t="s">
        <v>80</v>
      </c>
      <c r="B41" s="88" t="s">
        <v>66</v>
      </c>
      <c r="C41" s="63"/>
      <c r="D41" s="63"/>
      <c r="E41" s="64">
        <f t="shared" si="0"/>
        <v>0</v>
      </c>
      <c r="F41" s="61"/>
      <c r="G41" s="66">
        <f t="shared" si="1"/>
        <v>0</v>
      </c>
      <c r="H41" s="68"/>
      <c r="I41" s="69">
        <f t="shared" si="2"/>
        <v>0</v>
      </c>
    </row>
    <row r="42" spans="1:9" ht="21" x14ac:dyDescent="0.35">
      <c r="A42" s="87" t="s">
        <v>81</v>
      </c>
      <c r="B42" s="88" t="s">
        <v>24</v>
      </c>
      <c r="C42" s="63"/>
      <c r="D42" s="63"/>
      <c r="E42" s="64">
        <f t="shared" si="0"/>
        <v>0</v>
      </c>
      <c r="F42" s="61"/>
      <c r="G42" s="66">
        <f t="shared" si="1"/>
        <v>0</v>
      </c>
      <c r="H42" s="68"/>
      <c r="I42" s="69">
        <f t="shared" si="2"/>
        <v>0</v>
      </c>
    </row>
    <row r="43" spans="1:9" ht="21" x14ac:dyDescent="0.35">
      <c r="A43" s="87" t="s">
        <v>82</v>
      </c>
      <c r="B43" s="88" t="s">
        <v>47</v>
      </c>
      <c r="C43" s="63"/>
      <c r="D43" s="63"/>
      <c r="E43" s="64">
        <f t="shared" si="0"/>
        <v>0</v>
      </c>
      <c r="F43" s="61"/>
      <c r="G43" s="66">
        <f t="shared" si="1"/>
        <v>0</v>
      </c>
      <c r="H43" s="68"/>
      <c r="I43" s="69">
        <f t="shared" si="2"/>
        <v>0</v>
      </c>
    </row>
    <row r="44" spans="1:9" ht="21" x14ac:dyDescent="0.35">
      <c r="A44" s="87" t="s">
        <v>83</v>
      </c>
      <c r="B44" s="88" t="s">
        <v>66</v>
      </c>
      <c r="C44" s="63"/>
      <c r="D44" s="63"/>
      <c r="E44" s="64">
        <f t="shared" si="0"/>
        <v>0</v>
      </c>
      <c r="F44" s="61"/>
      <c r="G44" s="66">
        <f t="shared" si="1"/>
        <v>0</v>
      </c>
      <c r="H44" s="68"/>
      <c r="I44" s="69">
        <f t="shared" si="2"/>
        <v>0</v>
      </c>
    </row>
    <row r="45" spans="1:9" ht="21" x14ac:dyDescent="0.35">
      <c r="A45" s="87" t="s">
        <v>84</v>
      </c>
      <c r="B45" s="88" t="s">
        <v>47</v>
      </c>
      <c r="C45" s="63"/>
      <c r="D45" s="63"/>
      <c r="E45" s="64">
        <f t="shared" si="0"/>
        <v>0</v>
      </c>
      <c r="F45" s="61"/>
      <c r="G45" s="66">
        <f t="shared" si="1"/>
        <v>0</v>
      </c>
      <c r="H45" s="68"/>
      <c r="I45" s="69">
        <f t="shared" si="2"/>
        <v>0</v>
      </c>
    </row>
    <row r="46" spans="1:9" ht="21" x14ac:dyDescent="0.35">
      <c r="A46" s="87" t="s">
        <v>85</v>
      </c>
      <c r="B46" s="88" t="s">
        <v>86</v>
      </c>
      <c r="C46" s="63"/>
      <c r="D46" s="63"/>
      <c r="E46" s="64">
        <f t="shared" si="0"/>
        <v>0</v>
      </c>
      <c r="F46" s="61"/>
      <c r="G46" s="66">
        <f t="shared" si="1"/>
        <v>0</v>
      </c>
      <c r="H46" s="68"/>
      <c r="I46" s="69">
        <f t="shared" si="2"/>
        <v>0</v>
      </c>
    </row>
    <row r="47" spans="1:9" ht="21" x14ac:dyDescent="0.35">
      <c r="A47" s="87" t="s">
        <v>87</v>
      </c>
      <c r="B47" s="88" t="s">
        <v>23</v>
      </c>
      <c r="C47" s="63"/>
      <c r="D47" s="63"/>
      <c r="E47" s="64">
        <f t="shared" si="0"/>
        <v>0</v>
      </c>
      <c r="F47" s="61"/>
      <c r="G47" s="66">
        <f t="shared" si="1"/>
        <v>0</v>
      </c>
      <c r="H47" s="68"/>
      <c r="I47" s="69">
        <f t="shared" si="2"/>
        <v>0</v>
      </c>
    </row>
    <row r="48" spans="1:9" ht="21" x14ac:dyDescent="0.35">
      <c r="A48" s="87" t="s">
        <v>88</v>
      </c>
      <c r="B48" s="88" t="s">
        <v>23</v>
      </c>
      <c r="C48" s="63"/>
      <c r="D48" s="63"/>
      <c r="E48" s="64">
        <f t="shared" si="0"/>
        <v>0</v>
      </c>
      <c r="F48" s="61"/>
      <c r="G48" s="66">
        <f t="shared" si="1"/>
        <v>0</v>
      </c>
      <c r="H48" s="68"/>
      <c r="I48" s="69">
        <f t="shared" si="2"/>
        <v>0</v>
      </c>
    </row>
    <row r="49" spans="1:9" ht="21" x14ac:dyDescent="0.35">
      <c r="A49" s="87" t="s">
        <v>89</v>
      </c>
      <c r="B49" s="88" t="s">
        <v>66</v>
      </c>
      <c r="C49" s="63"/>
      <c r="D49" s="63"/>
      <c r="E49" s="64">
        <f t="shared" si="0"/>
        <v>0</v>
      </c>
      <c r="F49" s="61"/>
      <c r="G49" s="66">
        <f t="shared" si="1"/>
        <v>0</v>
      </c>
      <c r="H49" s="68"/>
      <c r="I49" s="69">
        <f t="shared" si="2"/>
        <v>0</v>
      </c>
    </row>
    <row r="50" spans="1:9" ht="21" x14ac:dyDescent="0.35">
      <c r="A50" s="87" t="s">
        <v>89</v>
      </c>
      <c r="B50" s="88" t="s">
        <v>90</v>
      </c>
      <c r="C50" s="63"/>
      <c r="D50" s="63"/>
      <c r="E50" s="64">
        <f t="shared" si="0"/>
        <v>0</v>
      </c>
      <c r="F50" s="61"/>
      <c r="G50" s="66">
        <f t="shared" si="1"/>
        <v>0</v>
      </c>
      <c r="H50" s="68"/>
      <c r="I50" s="69">
        <f t="shared" si="2"/>
        <v>0</v>
      </c>
    </row>
    <row r="51" spans="1:9" ht="21" x14ac:dyDescent="0.35">
      <c r="A51" s="87" t="s">
        <v>91</v>
      </c>
      <c r="B51" s="88" t="s">
        <v>92</v>
      </c>
      <c r="C51" s="63"/>
      <c r="D51" s="63"/>
      <c r="E51" s="64">
        <f t="shared" si="0"/>
        <v>0</v>
      </c>
      <c r="F51" s="61"/>
      <c r="G51" s="66">
        <f t="shared" si="1"/>
        <v>0</v>
      </c>
      <c r="H51" s="68"/>
      <c r="I51" s="69">
        <f t="shared" si="2"/>
        <v>0</v>
      </c>
    </row>
    <row r="52" spans="1:9" ht="21" x14ac:dyDescent="0.35">
      <c r="A52" s="87" t="s">
        <v>93</v>
      </c>
      <c r="B52" s="88" t="s">
        <v>92</v>
      </c>
      <c r="C52" s="63"/>
      <c r="D52" s="63"/>
      <c r="E52" s="64">
        <f t="shared" si="0"/>
        <v>0</v>
      </c>
      <c r="F52" s="61"/>
      <c r="G52" s="66">
        <f t="shared" si="1"/>
        <v>0</v>
      </c>
      <c r="H52" s="68"/>
      <c r="I52" s="69">
        <f t="shared" si="2"/>
        <v>0</v>
      </c>
    </row>
    <row r="53" spans="1:9" ht="21" x14ac:dyDescent="0.35">
      <c r="A53" s="87" t="s">
        <v>94</v>
      </c>
      <c r="B53" s="88" t="s">
        <v>95</v>
      </c>
      <c r="C53" s="63"/>
      <c r="D53" s="63"/>
      <c r="E53" s="64">
        <f t="shared" si="0"/>
        <v>0</v>
      </c>
      <c r="F53" s="61"/>
      <c r="G53" s="66">
        <f t="shared" si="1"/>
        <v>0</v>
      </c>
      <c r="H53" s="68"/>
      <c r="I53" s="69">
        <f t="shared" si="2"/>
        <v>0</v>
      </c>
    </row>
    <row r="54" spans="1:9" ht="21" x14ac:dyDescent="0.35">
      <c r="A54" s="87" t="s">
        <v>96</v>
      </c>
      <c r="B54" s="88" t="s">
        <v>97</v>
      </c>
      <c r="C54" s="63"/>
      <c r="D54" s="63"/>
      <c r="E54" s="64">
        <f t="shared" si="0"/>
        <v>0</v>
      </c>
      <c r="F54" s="61"/>
      <c r="G54" s="66">
        <f t="shared" si="1"/>
        <v>0</v>
      </c>
      <c r="H54" s="68"/>
      <c r="I54" s="69">
        <f t="shared" si="2"/>
        <v>0</v>
      </c>
    </row>
    <row r="55" spans="1:9" ht="21" x14ac:dyDescent="0.35">
      <c r="A55" s="87" t="s">
        <v>98</v>
      </c>
      <c r="B55" s="88" t="s">
        <v>47</v>
      </c>
      <c r="C55" s="63"/>
      <c r="D55" s="63"/>
      <c r="E55" s="64">
        <f t="shared" si="0"/>
        <v>0</v>
      </c>
      <c r="F55" s="61"/>
      <c r="G55" s="66">
        <f t="shared" si="1"/>
        <v>0</v>
      </c>
      <c r="H55" s="68"/>
      <c r="I55" s="69">
        <f t="shared" si="2"/>
        <v>0</v>
      </c>
    </row>
    <row r="56" spans="1:9" ht="21" x14ac:dyDescent="0.35">
      <c r="A56" s="87" t="s">
        <v>99</v>
      </c>
      <c r="B56" s="88" t="s">
        <v>100</v>
      </c>
      <c r="C56" s="63"/>
      <c r="D56" s="63"/>
      <c r="E56" s="64">
        <f t="shared" si="0"/>
        <v>0</v>
      </c>
      <c r="F56" s="61"/>
      <c r="G56" s="66">
        <f t="shared" si="1"/>
        <v>0</v>
      </c>
      <c r="H56" s="68"/>
      <c r="I56" s="69">
        <f t="shared" si="2"/>
        <v>0</v>
      </c>
    </row>
    <row r="57" spans="1:9" ht="21" x14ac:dyDescent="0.35">
      <c r="A57" s="87" t="s">
        <v>101</v>
      </c>
      <c r="B57" s="89" t="s">
        <v>24</v>
      </c>
      <c r="C57" s="63"/>
      <c r="D57" s="63"/>
      <c r="E57" s="64">
        <f t="shared" si="0"/>
        <v>0</v>
      </c>
      <c r="F57" s="61"/>
      <c r="G57" s="66">
        <f t="shared" si="1"/>
        <v>0</v>
      </c>
      <c r="H57" s="68"/>
      <c r="I57" s="69">
        <f t="shared" si="2"/>
        <v>0</v>
      </c>
    </row>
    <row r="58" spans="1:9" ht="21" x14ac:dyDescent="0.35">
      <c r="A58" s="87" t="s">
        <v>102</v>
      </c>
      <c r="B58" s="89" t="s">
        <v>24</v>
      </c>
      <c r="C58" s="63"/>
      <c r="D58" s="63"/>
      <c r="E58" s="64">
        <f t="shared" si="0"/>
        <v>0</v>
      </c>
      <c r="F58" s="61"/>
      <c r="G58" s="66">
        <f t="shared" si="1"/>
        <v>0</v>
      </c>
      <c r="H58" s="68"/>
      <c r="I58" s="69">
        <f t="shared" si="2"/>
        <v>0</v>
      </c>
    </row>
    <row r="59" spans="1:9" ht="21" x14ac:dyDescent="0.35">
      <c r="A59" s="87" t="s">
        <v>103</v>
      </c>
      <c r="B59" s="88" t="s">
        <v>104</v>
      </c>
      <c r="C59" s="63"/>
      <c r="D59" s="63"/>
      <c r="E59" s="64">
        <f t="shared" si="0"/>
        <v>0</v>
      </c>
      <c r="F59" s="61"/>
      <c r="G59" s="66">
        <f t="shared" si="1"/>
        <v>0</v>
      </c>
      <c r="H59" s="68"/>
      <c r="I59" s="69">
        <f t="shared" si="2"/>
        <v>0</v>
      </c>
    </row>
    <row r="60" spans="1:9" ht="21" x14ac:dyDescent="0.35">
      <c r="A60" s="87" t="s">
        <v>105</v>
      </c>
      <c r="B60" s="88" t="s">
        <v>106</v>
      </c>
      <c r="C60" s="63"/>
      <c r="D60" s="63"/>
      <c r="E60" s="64">
        <f t="shared" si="0"/>
        <v>0</v>
      </c>
      <c r="F60" s="61"/>
      <c r="G60" s="66">
        <f t="shared" si="1"/>
        <v>0</v>
      </c>
      <c r="H60" s="68"/>
      <c r="I60" s="69">
        <f t="shared" si="2"/>
        <v>0</v>
      </c>
    </row>
    <row r="61" spans="1:9" ht="21" x14ac:dyDescent="0.35">
      <c r="A61" s="87" t="s">
        <v>107</v>
      </c>
      <c r="B61" s="88" t="s">
        <v>108</v>
      </c>
      <c r="C61" s="63"/>
      <c r="D61" s="63"/>
      <c r="E61" s="64">
        <f t="shared" si="0"/>
        <v>0</v>
      </c>
      <c r="F61" s="61"/>
      <c r="G61" s="66">
        <f t="shared" si="1"/>
        <v>0</v>
      </c>
      <c r="H61" s="68"/>
      <c r="I61" s="69">
        <f t="shared" si="2"/>
        <v>0</v>
      </c>
    </row>
    <row r="62" spans="1:9" ht="21" x14ac:dyDescent="0.35">
      <c r="A62" s="87" t="s">
        <v>109</v>
      </c>
      <c r="B62" s="88" t="s">
        <v>110</v>
      </c>
      <c r="C62" s="63"/>
      <c r="D62" s="63"/>
      <c r="E62" s="64">
        <f t="shared" si="0"/>
        <v>0</v>
      </c>
      <c r="F62" s="61"/>
      <c r="G62" s="66">
        <f t="shared" si="1"/>
        <v>0</v>
      </c>
      <c r="H62" s="68"/>
      <c r="I62" s="69">
        <f t="shared" si="2"/>
        <v>0</v>
      </c>
    </row>
    <row r="63" spans="1:9" ht="21" x14ac:dyDescent="0.35">
      <c r="A63" s="87" t="s">
        <v>111</v>
      </c>
      <c r="B63" s="88" t="s">
        <v>106</v>
      </c>
      <c r="C63" s="63"/>
      <c r="D63" s="63"/>
      <c r="E63" s="64">
        <f t="shared" si="0"/>
        <v>0</v>
      </c>
      <c r="F63" s="61"/>
      <c r="G63" s="66">
        <f t="shared" si="1"/>
        <v>0</v>
      </c>
      <c r="H63" s="68"/>
      <c r="I63" s="69">
        <f t="shared" si="2"/>
        <v>0</v>
      </c>
    </row>
    <row r="64" spans="1:9" ht="21" x14ac:dyDescent="0.35">
      <c r="A64" s="87" t="s">
        <v>112</v>
      </c>
      <c r="B64" s="88" t="s">
        <v>106</v>
      </c>
      <c r="C64" s="63"/>
      <c r="D64" s="63"/>
      <c r="E64" s="64">
        <f t="shared" si="0"/>
        <v>0</v>
      </c>
      <c r="F64" s="61"/>
      <c r="G64" s="66">
        <f t="shared" si="1"/>
        <v>0</v>
      </c>
      <c r="H64" s="68"/>
      <c r="I64" s="69">
        <f t="shared" si="2"/>
        <v>0</v>
      </c>
    </row>
    <row r="65" spans="1:9" ht="21" x14ac:dyDescent="0.35">
      <c r="A65" s="87" t="s">
        <v>113</v>
      </c>
      <c r="B65" s="88" t="s">
        <v>106</v>
      </c>
      <c r="C65" s="63"/>
      <c r="D65" s="63"/>
      <c r="E65" s="64">
        <f t="shared" si="0"/>
        <v>0</v>
      </c>
      <c r="F65" s="61"/>
      <c r="G65" s="66">
        <f t="shared" si="1"/>
        <v>0</v>
      </c>
      <c r="H65" s="68"/>
      <c r="I65" s="69">
        <f t="shared" si="2"/>
        <v>0</v>
      </c>
    </row>
    <row r="66" spans="1:9" ht="21" x14ac:dyDescent="0.35">
      <c r="A66" s="87" t="s">
        <v>114</v>
      </c>
      <c r="B66" s="88" t="s">
        <v>106</v>
      </c>
      <c r="C66" s="63"/>
      <c r="D66" s="63"/>
      <c r="E66" s="64">
        <f t="shared" si="0"/>
        <v>0</v>
      </c>
      <c r="F66" s="61"/>
      <c r="G66" s="66">
        <f t="shared" si="1"/>
        <v>0</v>
      </c>
      <c r="H66" s="68"/>
      <c r="I66" s="69">
        <f>+G66*H66</f>
        <v>0</v>
      </c>
    </row>
    <row r="67" spans="1:9" ht="21" x14ac:dyDescent="0.35">
      <c r="A67" s="87" t="s">
        <v>115</v>
      </c>
      <c r="B67" s="88" t="s">
        <v>100</v>
      </c>
      <c r="C67" s="63"/>
      <c r="D67" s="63"/>
      <c r="E67" s="64">
        <f t="shared" si="0"/>
        <v>0</v>
      </c>
      <c r="F67" s="61"/>
      <c r="G67" s="66">
        <f t="shared" si="1"/>
        <v>0</v>
      </c>
      <c r="H67" s="68"/>
      <c r="I67" s="69">
        <f t="shared" si="2"/>
        <v>0</v>
      </c>
    </row>
    <row r="68" spans="1:9" ht="21" x14ac:dyDescent="0.35">
      <c r="A68" s="87" t="s">
        <v>116</v>
      </c>
      <c r="B68" s="88" t="s">
        <v>100</v>
      </c>
      <c r="C68" s="63"/>
      <c r="D68" s="63"/>
      <c r="E68" s="64">
        <f>+C68+D68</f>
        <v>0</v>
      </c>
      <c r="F68" s="61"/>
      <c r="G68" s="66">
        <f t="shared" si="1"/>
        <v>0</v>
      </c>
      <c r="H68" s="68"/>
      <c r="I68" s="69">
        <f t="shared" si="2"/>
        <v>0</v>
      </c>
    </row>
    <row r="69" spans="1:9" ht="18.75" x14ac:dyDescent="0.3">
      <c r="A69" s="104" t="s">
        <v>26</v>
      </c>
      <c r="B69" s="105"/>
      <c r="C69" s="52"/>
      <c r="D69" s="52"/>
      <c r="E69" s="53">
        <f>SUM(E21:E68)</f>
        <v>0</v>
      </c>
      <c r="F69" s="54"/>
      <c r="G69" s="67">
        <f>SUM(G21:G68)</f>
        <v>0</v>
      </c>
      <c r="H69" s="52"/>
      <c r="I69" s="70">
        <f>SUM(I21:I68)</f>
        <v>0</v>
      </c>
    </row>
    <row r="70" spans="1:9" x14ac:dyDescent="0.25">
      <c r="A70" s="18"/>
      <c r="B70" s="18"/>
      <c r="C70" s="18"/>
      <c r="D70" s="18"/>
      <c r="E70" s="18"/>
      <c r="F70" s="18"/>
      <c r="G70" s="18"/>
      <c r="H70" s="18"/>
    </row>
    <row r="71" spans="1:9" x14ac:dyDescent="0.25">
      <c r="A71" s="18"/>
      <c r="B71" s="18"/>
      <c r="C71" s="18"/>
      <c r="D71" s="18"/>
      <c r="E71" s="18"/>
      <c r="F71" s="18"/>
      <c r="G71" s="18"/>
      <c r="H71" s="18"/>
    </row>
    <row r="72" spans="1:9" x14ac:dyDescent="0.25">
      <c r="A72" s="18"/>
      <c r="B72" s="18"/>
      <c r="C72" s="18"/>
      <c r="D72" s="18"/>
      <c r="E72" s="18"/>
      <c r="F72" s="18"/>
      <c r="G72" s="18"/>
      <c r="H72" s="18"/>
    </row>
    <row r="73" spans="1:9" x14ac:dyDescent="0.25">
      <c r="A73" s="18"/>
      <c r="B73" s="18"/>
      <c r="C73" s="18"/>
      <c r="D73" s="18"/>
      <c r="E73" s="18"/>
      <c r="F73" s="18"/>
      <c r="G73" s="18"/>
      <c r="H73" s="18"/>
    </row>
    <row r="74" spans="1:9" ht="15.75" x14ac:dyDescent="0.25">
      <c r="A74" s="62"/>
      <c r="B74" s="21"/>
      <c r="C74" s="22"/>
      <c r="D74" s="110"/>
      <c r="E74" s="110"/>
      <c r="F74" s="23"/>
      <c r="G74" s="110"/>
      <c r="H74" s="110"/>
    </row>
    <row r="75" spans="1:9" ht="15.75" x14ac:dyDescent="0.25">
      <c r="A75" s="24" t="s">
        <v>117</v>
      </c>
      <c r="B75" s="21"/>
      <c r="C75" s="21"/>
      <c r="D75" s="106" t="s">
        <v>2</v>
      </c>
      <c r="E75" s="106"/>
      <c r="F75" s="21"/>
      <c r="G75" s="106" t="s">
        <v>118</v>
      </c>
      <c r="H75" s="106"/>
    </row>
    <row r="76" spans="1:9" x14ac:dyDescent="0.25">
      <c r="A76" s="18"/>
      <c r="B76" s="18"/>
      <c r="C76" s="18"/>
      <c r="D76" s="18"/>
      <c r="E76" s="18"/>
      <c r="F76" s="18"/>
      <c r="G76" s="18"/>
      <c r="H76" s="18"/>
    </row>
    <row r="77" spans="1:9" x14ac:dyDescent="0.25">
      <c r="A77" s="18"/>
      <c r="B77" s="18"/>
      <c r="C77" s="18"/>
      <c r="D77" s="18"/>
      <c r="E77" s="18"/>
      <c r="F77" s="18"/>
      <c r="G77" s="18"/>
      <c r="H77" s="18"/>
    </row>
    <row r="78" spans="1:9" x14ac:dyDescent="0.25">
      <c r="A78" s="18"/>
      <c r="B78" s="18"/>
      <c r="C78" s="18"/>
      <c r="D78" s="18"/>
      <c r="E78" s="18"/>
      <c r="F78" s="18"/>
      <c r="G78" s="18"/>
      <c r="H78" s="18"/>
    </row>
  </sheetData>
  <sheetProtection insertRows="0" deleteRows="0"/>
  <mergeCells count="9">
    <mergeCell ref="D75:E75"/>
    <mergeCell ref="G75:H75"/>
    <mergeCell ref="A69:B69"/>
    <mergeCell ref="A2:H2"/>
    <mergeCell ref="A3:H3"/>
    <mergeCell ref="A4:H4"/>
    <mergeCell ref="A5:I5"/>
    <mergeCell ref="D74:E74"/>
    <mergeCell ref="G74:H74"/>
  </mergeCells>
  <pageMargins left="0.74803149606299213" right="0.23622047244094491" top="0.74803149606299213" bottom="0.74803149606299213" header="0.31496062992125984" footer="0.31496062992125984"/>
  <pageSetup scale="6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7"/>
  <sheetViews>
    <sheetView workbookViewId="0">
      <selection activeCell="I10" sqref="I10"/>
    </sheetView>
  </sheetViews>
  <sheetFormatPr baseColWidth="10" defaultRowHeight="15" x14ac:dyDescent="0.25"/>
  <cols>
    <col min="1" max="1" width="31.85546875" customWidth="1"/>
    <col min="2" max="2" width="13.42578125" customWidth="1"/>
    <col min="3" max="3" width="20" customWidth="1"/>
    <col min="4" max="4" width="18.42578125" customWidth="1"/>
    <col min="5" max="5" width="19.5703125" customWidth="1"/>
    <col min="6" max="6" width="18.85546875" customWidth="1"/>
    <col min="7" max="7" width="15.42578125" customWidth="1"/>
    <col min="8" max="8" width="20" customWidth="1"/>
    <col min="9" max="9" width="15.5703125" customWidth="1"/>
  </cols>
  <sheetData>
    <row r="1" spans="1:9" ht="15.75" x14ac:dyDescent="0.25">
      <c r="A1" s="107" t="s">
        <v>158</v>
      </c>
      <c r="B1" s="107"/>
      <c r="C1" s="107"/>
      <c r="D1" s="107"/>
      <c r="E1" s="107"/>
      <c r="F1" s="107"/>
      <c r="G1" s="107"/>
      <c r="H1" s="107"/>
    </row>
    <row r="2" spans="1:9" ht="15.75" x14ac:dyDescent="0.25">
      <c r="A2" s="107" t="s">
        <v>155</v>
      </c>
      <c r="B2" s="107"/>
      <c r="C2" s="107"/>
      <c r="D2" s="107"/>
      <c r="E2" s="107"/>
      <c r="F2" s="107"/>
      <c r="G2" s="107"/>
      <c r="H2" s="107"/>
    </row>
    <row r="3" spans="1:9" x14ac:dyDescent="0.25">
      <c r="A3" s="108" t="s">
        <v>28</v>
      </c>
      <c r="B3" s="108"/>
      <c r="C3" s="108"/>
      <c r="D3" s="108"/>
      <c r="E3" s="108"/>
      <c r="F3" s="108"/>
      <c r="G3" s="108"/>
      <c r="H3" s="108"/>
    </row>
    <row r="4" spans="1:9" ht="23.25" x14ac:dyDescent="0.35">
      <c r="A4" s="109" t="s">
        <v>159</v>
      </c>
      <c r="B4" s="109"/>
      <c r="C4" s="109"/>
      <c r="D4" s="109"/>
      <c r="E4" s="109"/>
      <c r="F4" s="109"/>
      <c r="G4" s="109"/>
      <c r="H4" s="109"/>
      <c r="I4" s="109"/>
    </row>
    <row r="5" spans="1:9" ht="18.75" x14ac:dyDescent="0.3">
      <c r="A5" s="18"/>
      <c r="B5" s="19"/>
      <c r="C5" s="19"/>
      <c r="D5" s="19"/>
      <c r="E5" s="19"/>
      <c r="F5" s="56" t="s">
        <v>7</v>
      </c>
      <c r="G5" s="57"/>
      <c r="H5" s="58" t="s">
        <v>8</v>
      </c>
      <c r="I5" s="59">
        <v>2023</v>
      </c>
    </row>
    <row r="6" spans="1:9" ht="31.5" x14ac:dyDescent="0.25">
      <c r="A6" s="20" t="s">
        <v>9</v>
      </c>
      <c r="B6" s="20" t="s">
        <v>10</v>
      </c>
      <c r="C6" s="44" t="s">
        <v>11</v>
      </c>
      <c r="D6" s="45" t="s">
        <v>12</v>
      </c>
      <c r="E6" s="45" t="s">
        <v>140</v>
      </c>
      <c r="F6" s="44" t="s">
        <v>141</v>
      </c>
      <c r="G6" s="45" t="s">
        <v>13</v>
      </c>
      <c r="H6" s="44" t="s">
        <v>14</v>
      </c>
      <c r="I6" s="46" t="s">
        <v>142</v>
      </c>
    </row>
    <row r="7" spans="1:9" ht="18.75" x14ac:dyDescent="0.3">
      <c r="A7" s="87" t="s">
        <v>160</v>
      </c>
      <c r="B7" s="88" t="s">
        <v>22</v>
      </c>
      <c r="C7" s="63"/>
      <c r="D7" s="63"/>
      <c r="E7" s="64">
        <f>+C7+D7</f>
        <v>0</v>
      </c>
      <c r="F7" s="63"/>
      <c r="G7" s="66">
        <f>+E7-F7</f>
        <v>0</v>
      </c>
      <c r="H7" s="68"/>
      <c r="I7" s="69">
        <f>+G7*H7</f>
        <v>0</v>
      </c>
    </row>
    <row r="8" spans="1:9" ht="18.75" x14ac:dyDescent="0.3">
      <c r="A8" s="87" t="s">
        <v>160</v>
      </c>
      <c r="B8" s="88" t="s">
        <v>182</v>
      </c>
      <c r="C8" s="63"/>
      <c r="D8" s="63"/>
      <c r="E8" s="64">
        <f t="shared" ref="E8:E67" si="0">+C8+D8</f>
        <v>0</v>
      </c>
      <c r="F8" s="63"/>
      <c r="G8" s="66">
        <f t="shared" ref="G8:G67" si="1">+E8-F8</f>
        <v>0</v>
      </c>
      <c r="H8" s="68"/>
      <c r="I8" s="69">
        <f t="shared" ref="I8:I67" si="2">+G8*H8</f>
        <v>0</v>
      </c>
    </row>
    <row r="9" spans="1:9" ht="18.75" x14ac:dyDescent="0.3">
      <c r="A9" s="87" t="s">
        <v>161</v>
      </c>
      <c r="B9" s="88" t="s">
        <v>22</v>
      </c>
      <c r="C9" s="63"/>
      <c r="D9" s="63"/>
      <c r="E9" s="64">
        <f>+C9+D9</f>
        <v>0</v>
      </c>
      <c r="F9" s="63"/>
      <c r="G9" s="66">
        <f t="shared" si="1"/>
        <v>0</v>
      </c>
      <c r="H9" s="68"/>
      <c r="I9" s="69">
        <f>+G9*H9</f>
        <v>0</v>
      </c>
    </row>
    <row r="10" spans="1:9" ht="18.75" x14ac:dyDescent="0.3">
      <c r="A10" s="87" t="s">
        <v>162</v>
      </c>
      <c r="B10" s="88" t="s">
        <v>22</v>
      </c>
      <c r="C10" s="63"/>
      <c r="D10" s="63"/>
      <c r="E10" s="64">
        <f t="shared" si="0"/>
        <v>0</v>
      </c>
      <c r="F10" s="63"/>
      <c r="G10" s="66">
        <f t="shared" si="1"/>
        <v>0</v>
      </c>
      <c r="H10" s="68"/>
      <c r="I10" s="69">
        <f t="shared" si="2"/>
        <v>0</v>
      </c>
    </row>
    <row r="11" spans="1:9" ht="18.75" x14ac:dyDescent="0.3">
      <c r="A11" s="87" t="s">
        <v>163</v>
      </c>
      <c r="B11" s="88" t="s">
        <v>164</v>
      </c>
      <c r="C11" s="63"/>
      <c r="D11" s="63"/>
      <c r="E11" s="64">
        <f t="shared" si="0"/>
        <v>0</v>
      </c>
      <c r="F11" s="63"/>
      <c r="G11" s="66">
        <f t="shared" si="1"/>
        <v>0</v>
      </c>
      <c r="H11" s="68"/>
      <c r="I11" s="69">
        <f t="shared" si="2"/>
        <v>0</v>
      </c>
    </row>
    <row r="12" spans="1:9" ht="18.75" x14ac:dyDescent="0.3">
      <c r="A12" s="87" t="s">
        <v>166</v>
      </c>
      <c r="B12" s="88" t="s">
        <v>165</v>
      </c>
      <c r="C12" s="63"/>
      <c r="D12" s="63"/>
      <c r="E12" s="64">
        <f t="shared" si="0"/>
        <v>0</v>
      </c>
      <c r="F12" s="63"/>
      <c r="G12" s="66">
        <f t="shared" si="1"/>
        <v>0</v>
      </c>
      <c r="H12" s="68"/>
      <c r="I12" s="69">
        <f t="shared" si="2"/>
        <v>0</v>
      </c>
    </row>
    <row r="13" spans="1:9" ht="18.75" x14ac:dyDescent="0.3">
      <c r="A13" s="87" t="s">
        <v>167</v>
      </c>
      <c r="B13" s="88" t="s">
        <v>165</v>
      </c>
      <c r="C13" s="63"/>
      <c r="D13" s="63"/>
      <c r="E13" s="64">
        <f t="shared" si="0"/>
        <v>0</v>
      </c>
      <c r="F13" s="63"/>
      <c r="G13" s="66">
        <f t="shared" si="1"/>
        <v>0</v>
      </c>
      <c r="H13" s="68"/>
      <c r="I13" s="69">
        <f t="shared" si="2"/>
        <v>0</v>
      </c>
    </row>
    <row r="14" spans="1:9" ht="18.75" x14ac:dyDescent="0.3">
      <c r="A14" s="87" t="s">
        <v>168</v>
      </c>
      <c r="B14" s="88" t="s">
        <v>24</v>
      </c>
      <c r="C14" s="63"/>
      <c r="D14" s="63"/>
      <c r="E14" s="64">
        <f t="shared" si="0"/>
        <v>0</v>
      </c>
      <c r="F14" s="63"/>
      <c r="G14" s="66">
        <f t="shared" si="1"/>
        <v>0</v>
      </c>
      <c r="H14" s="68"/>
      <c r="I14" s="69">
        <f t="shared" si="2"/>
        <v>0</v>
      </c>
    </row>
    <row r="15" spans="1:9" ht="18.75" x14ac:dyDescent="0.3">
      <c r="A15" s="87" t="s">
        <v>169</v>
      </c>
      <c r="B15" s="88" t="s">
        <v>24</v>
      </c>
      <c r="C15" s="63"/>
      <c r="D15" s="63"/>
      <c r="E15" s="64">
        <f t="shared" si="0"/>
        <v>0</v>
      </c>
      <c r="F15" s="63"/>
      <c r="G15" s="66">
        <f t="shared" si="1"/>
        <v>0</v>
      </c>
      <c r="H15" s="68"/>
      <c r="I15" s="69">
        <f t="shared" si="2"/>
        <v>0</v>
      </c>
    </row>
    <row r="16" spans="1:9" ht="18.75" x14ac:dyDescent="0.3">
      <c r="A16" s="87" t="s">
        <v>170</v>
      </c>
      <c r="B16" s="88" t="s">
        <v>24</v>
      </c>
      <c r="C16" s="63"/>
      <c r="D16" s="63"/>
      <c r="E16" s="64">
        <f t="shared" si="0"/>
        <v>0</v>
      </c>
      <c r="F16" s="63"/>
      <c r="G16" s="66">
        <f t="shared" si="1"/>
        <v>0</v>
      </c>
      <c r="H16" s="68"/>
      <c r="I16" s="69">
        <f t="shared" si="2"/>
        <v>0</v>
      </c>
    </row>
    <row r="17" spans="1:9" ht="18.75" x14ac:dyDescent="0.3">
      <c r="A17" s="87" t="s">
        <v>171</v>
      </c>
      <c r="B17" s="88" t="s">
        <v>22</v>
      </c>
      <c r="C17" s="63"/>
      <c r="D17" s="63"/>
      <c r="E17" s="64">
        <f t="shared" si="0"/>
        <v>0</v>
      </c>
      <c r="F17" s="63"/>
      <c r="G17" s="66">
        <f t="shared" si="1"/>
        <v>0</v>
      </c>
      <c r="H17" s="68"/>
      <c r="I17" s="69">
        <f t="shared" si="2"/>
        <v>0</v>
      </c>
    </row>
    <row r="18" spans="1:9" ht="18.75" x14ac:dyDescent="0.3">
      <c r="A18" s="87" t="s">
        <v>172</v>
      </c>
      <c r="B18" s="88" t="s">
        <v>24</v>
      </c>
      <c r="C18" s="63"/>
      <c r="D18" s="63"/>
      <c r="E18" s="64">
        <f t="shared" si="0"/>
        <v>0</v>
      </c>
      <c r="F18" s="63"/>
      <c r="G18" s="66">
        <f t="shared" si="1"/>
        <v>0</v>
      </c>
      <c r="H18" s="68"/>
      <c r="I18" s="69">
        <f t="shared" si="2"/>
        <v>0</v>
      </c>
    </row>
    <row r="19" spans="1:9" ht="18.75" x14ac:dyDescent="0.3">
      <c r="A19" s="87" t="s">
        <v>173</v>
      </c>
      <c r="B19" s="88" t="s">
        <v>181</v>
      </c>
      <c r="C19" s="63"/>
      <c r="D19" s="63"/>
      <c r="E19" s="64">
        <f t="shared" si="0"/>
        <v>0</v>
      </c>
      <c r="F19" s="63"/>
      <c r="G19" s="66">
        <f t="shared" si="1"/>
        <v>0</v>
      </c>
      <c r="H19" s="68"/>
      <c r="I19" s="69">
        <f t="shared" si="2"/>
        <v>0</v>
      </c>
    </row>
    <row r="20" spans="1:9" ht="18.75" x14ac:dyDescent="0.3">
      <c r="A20" s="87" t="s">
        <v>174</v>
      </c>
      <c r="B20" s="88" t="s">
        <v>24</v>
      </c>
      <c r="C20" s="63"/>
      <c r="D20" s="63"/>
      <c r="E20" s="64">
        <f t="shared" si="0"/>
        <v>0</v>
      </c>
      <c r="F20" s="63"/>
      <c r="G20" s="66">
        <f t="shared" si="1"/>
        <v>0</v>
      </c>
      <c r="H20" s="68"/>
      <c r="I20" s="69">
        <f t="shared" si="2"/>
        <v>0</v>
      </c>
    </row>
    <row r="21" spans="1:9" ht="18.75" x14ac:dyDescent="0.3">
      <c r="A21" s="87" t="s">
        <v>175</v>
      </c>
      <c r="B21" s="88" t="s">
        <v>24</v>
      </c>
      <c r="C21" s="63"/>
      <c r="D21" s="63"/>
      <c r="E21" s="64">
        <f t="shared" si="0"/>
        <v>0</v>
      </c>
      <c r="F21" s="63"/>
      <c r="G21" s="66">
        <f t="shared" si="1"/>
        <v>0</v>
      </c>
      <c r="H21" s="68"/>
      <c r="I21" s="69">
        <f t="shared" si="2"/>
        <v>0</v>
      </c>
    </row>
    <row r="22" spans="1:9" ht="18.75" x14ac:dyDescent="0.3">
      <c r="A22" s="87" t="s">
        <v>176</v>
      </c>
      <c r="B22" s="88" t="s">
        <v>22</v>
      </c>
      <c r="C22" s="63"/>
      <c r="D22" s="63"/>
      <c r="E22" s="64">
        <f t="shared" si="0"/>
        <v>0</v>
      </c>
      <c r="F22" s="63"/>
      <c r="G22" s="66">
        <f t="shared" si="1"/>
        <v>0</v>
      </c>
      <c r="H22" s="68"/>
      <c r="I22" s="69">
        <f t="shared" si="2"/>
        <v>0</v>
      </c>
    </row>
    <row r="23" spans="1:9" ht="18.75" x14ac:dyDescent="0.3">
      <c r="A23" s="87" t="s">
        <v>177</v>
      </c>
      <c r="B23" s="88" t="s">
        <v>181</v>
      </c>
      <c r="C23" s="63"/>
      <c r="D23" s="63"/>
      <c r="E23" s="64">
        <f t="shared" si="0"/>
        <v>0</v>
      </c>
      <c r="F23" s="63"/>
      <c r="G23" s="66">
        <f t="shared" si="1"/>
        <v>0</v>
      </c>
      <c r="H23" s="68"/>
      <c r="I23" s="69">
        <f t="shared" si="2"/>
        <v>0</v>
      </c>
    </row>
    <row r="24" spans="1:9" ht="18.75" x14ac:dyDescent="0.3">
      <c r="A24" s="87" t="s">
        <v>178</v>
      </c>
      <c r="B24" s="88" t="s">
        <v>181</v>
      </c>
      <c r="C24" s="63"/>
      <c r="D24" s="63"/>
      <c r="E24" s="64">
        <f t="shared" si="0"/>
        <v>0</v>
      </c>
      <c r="F24" s="63"/>
      <c r="G24" s="66">
        <f t="shared" si="1"/>
        <v>0</v>
      </c>
      <c r="H24" s="68"/>
      <c r="I24" s="69">
        <f t="shared" si="2"/>
        <v>0</v>
      </c>
    </row>
    <row r="25" spans="1:9" ht="18.75" x14ac:dyDescent="0.3">
      <c r="A25" s="87" t="s">
        <v>179</v>
      </c>
      <c r="B25" s="88" t="s">
        <v>24</v>
      </c>
      <c r="C25" s="63"/>
      <c r="D25" s="63"/>
      <c r="E25" s="64">
        <f t="shared" si="0"/>
        <v>0</v>
      </c>
      <c r="F25" s="63"/>
      <c r="G25" s="66">
        <f t="shared" si="1"/>
        <v>0</v>
      </c>
      <c r="H25" s="68"/>
      <c r="I25" s="69">
        <f t="shared" si="2"/>
        <v>0</v>
      </c>
    </row>
    <row r="26" spans="1:9" ht="18.75" x14ac:dyDescent="0.3">
      <c r="A26" s="87" t="s">
        <v>180</v>
      </c>
      <c r="B26" s="88" t="s">
        <v>24</v>
      </c>
      <c r="C26" s="63"/>
      <c r="D26" s="63"/>
      <c r="E26" s="64">
        <f t="shared" si="0"/>
        <v>0</v>
      </c>
      <c r="F26" s="63"/>
      <c r="G26" s="66">
        <f t="shared" si="1"/>
        <v>0</v>
      </c>
      <c r="H26" s="68"/>
      <c r="I26" s="69">
        <f t="shared" si="2"/>
        <v>0</v>
      </c>
    </row>
    <row r="27" spans="1:9" ht="18.75" x14ac:dyDescent="0.3">
      <c r="A27" s="87" t="s">
        <v>61</v>
      </c>
      <c r="B27" s="88" t="s">
        <v>24</v>
      </c>
      <c r="C27" s="63"/>
      <c r="D27" s="63"/>
      <c r="E27" s="64">
        <f t="shared" si="0"/>
        <v>0</v>
      </c>
      <c r="F27" s="63"/>
      <c r="G27" s="66">
        <f t="shared" si="1"/>
        <v>0</v>
      </c>
      <c r="H27" s="68"/>
      <c r="I27" s="69">
        <f t="shared" si="2"/>
        <v>0</v>
      </c>
    </row>
    <row r="28" spans="1:9" ht="18.75" x14ac:dyDescent="0.3">
      <c r="A28" s="87" t="s">
        <v>62</v>
      </c>
      <c r="B28" s="88" t="s">
        <v>24</v>
      </c>
      <c r="C28" s="63"/>
      <c r="D28" s="63"/>
      <c r="E28" s="64">
        <f t="shared" si="0"/>
        <v>0</v>
      </c>
      <c r="F28" s="63"/>
      <c r="G28" s="66">
        <f t="shared" si="1"/>
        <v>0</v>
      </c>
      <c r="H28" s="68"/>
      <c r="I28" s="69">
        <f t="shared" si="2"/>
        <v>0</v>
      </c>
    </row>
    <row r="29" spans="1:9" ht="18.75" x14ac:dyDescent="0.3">
      <c r="A29" s="87"/>
      <c r="B29" s="88"/>
      <c r="C29" s="63"/>
      <c r="D29" s="63"/>
      <c r="E29" s="64">
        <f t="shared" si="0"/>
        <v>0</v>
      </c>
      <c r="F29" s="63"/>
      <c r="G29" s="66">
        <f t="shared" si="1"/>
        <v>0</v>
      </c>
      <c r="H29" s="68"/>
      <c r="I29" s="69">
        <f t="shared" si="2"/>
        <v>0</v>
      </c>
    </row>
    <row r="30" spans="1:9" ht="18.75" x14ac:dyDescent="0.3">
      <c r="A30" s="87"/>
      <c r="B30" s="88"/>
      <c r="C30" s="63"/>
      <c r="D30" s="63"/>
      <c r="E30" s="64">
        <f t="shared" si="0"/>
        <v>0</v>
      </c>
      <c r="F30" s="63"/>
      <c r="G30" s="66">
        <f t="shared" si="1"/>
        <v>0</v>
      </c>
      <c r="H30" s="68"/>
      <c r="I30" s="69">
        <f t="shared" si="2"/>
        <v>0</v>
      </c>
    </row>
    <row r="31" spans="1:9" ht="18.75" x14ac:dyDescent="0.3">
      <c r="A31" s="87"/>
      <c r="B31" s="88"/>
      <c r="C31" s="63"/>
      <c r="D31" s="63"/>
      <c r="E31" s="64">
        <f t="shared" si="0"/>
        <v>0</v>
      </c>
      <c r="F31" s="63"/>
      <c r="G31" s="66">
        <f t="shared" si="1"/>
        <v>0</v>
      </c>
      <c r="H31" s="68"/>
      <c r="I31" s="69">
        <f t="shared" si="2"/>
        <v>0</v>
      </c>
    </row>
    <row r="32" spans="1:9" ht="18.75" x14ac:dyDescent="0.3">
      <c r="A32" s="87"/>
      <c r="B32" s="88"/>
      <c r="C32" s="63"/>
      <c r="D32" s="63"/>
      <c r="E32" s="64">
        <f t="shared" si="0"/>
        <v>0</v>
      </c>
      <c r="F32" s="63"/>
      <c r="G32" s="66">
        <f t="shared" si="1"/>
        <v>0</v>
      </c>
      <c r="H32" s="68"/>
      <c r="I32" s="69">
        <f t="shared" si="2"/>
        <v>0</v>
      </c>
    </row>
    <row r="33" spans="1:9" ht="18.75" x14ac:dyDescent="0.3">
      <c r="A33" s="87"/>
      <c r="B33" s="88"/>
      <c r="C33" s="63"/>
      <c r="D33" s="63"/>
      <c r="E33" s="64">
        <f t="shared" si="0"/>
        <v>0</v>
      </c>
      <c r="F33" s="63"/>
      <c r="G33" s="66">
        <f t="shared" si="1"/>
        <v>0</v>
      </c>
      <c r="H33" s="68"/>
      <c r="I33" s="69">
        <f t="shared" si="2"/>
        <v>0</v>
      </c>
    </row>
    <row r="34" spans="1:9" ht="18.75" x14ac:dyDescent="0.3">
      <c r="A34" s="87"/>
      <c r="B34" s="88"/>
      <c r="C34" s="63"/>
      <c r="D34" s="63"/>
      <c r="E34" s="64">
        <f t="shared" si="0"/>
        <v>0</v>
      </c>
      <c r="F34" s="63"/>
      <c r="G34" s="66">
        <f t="shared" si="1"/>
        <v>0</v>
      </c>
      <c r="H34" s="68"/>
      <c r="I34" s="69">
        <f t="shared" si="2"/>
        <v>0</v>
      </c>
    </row>
    <row r="35" spans="1:9" ht="18.75" x14ac:dyDescent="0.3">
      <c r="A35" s="87"/>
      <c r="B35" s="88"/>
      <c r="C35" s="63"/>
      <c r="D35" s="63"/>
      <c r="E35" s="64">
        <f t="shared" si="0"/>
        <v>0</v>
      </c>
      <c r="F35" s="63"/>
      <c r="G35" s="66">
        <f t="shared" si="1"/>
        <v>0</v>
      </c>
      <c r="H35" s="68"/>
      <c r="I35" s="69">
        <f t="shared" si="2"/>
        <v>0</v>
      </c>
    </row>
    <row r="36" spans="1:9" ht="18.75" x14ac:dyDescent="0.3">
      <c r="A36" s="87"/>
      <c r="B36" s="88"/>
      <c r="C36" s="63"/>
      <c r="D36" s="63"/>
      <c r="E36" s="64">
        <f t="shared" si="0"/>
        <v>0</v>
      </c>
      <c r="F36" s="63"/>
      <c r="G36" s="66">
        <f t="shared" si="1"/>
        <v>0</v>
      </c>
      <c r="H36" s="68"/>
      <c r="I36" s="69">
        <f t="shared" si="2"/>
        <v>0</v>
      </c>
    </row>
    <row r="37" spans="1:9" ht="18.75" x14ac:dyDescent="0.3">
      <c r="A37" s="87"/>
      <c r="B37" s="88"/>
      <c r="C37" s="63"/>
      <c r="D37" s="63"/>
      <c r="E37" s="64">
        <f t="shared" si="0"/>
        <v>0</v>
      </c>
      <c r="F37" s="63"/>
      <c r="G37" s="66">
        <f t="shared" si="1"/>
        <v>0</v>
      </c>
      <c r="H37" s="68"/>
      <c r="I37" s="69">
        <f t="shared" si="2"/>
        <v>0</v>
      </c>
    </row>
    <row r="38" spans="1:9" ht="18.75" x14ac:dyDescent="0.3">
      <c r="A38" s="87"/>
      <c r="B38" s="88"/>
      <c r="C38" s="63"/>
      <c r="D38" s="63"/>
      <c r="E38" s="64">
        <f t="shared" si="0"/>
        <v>0</v>
      </c>
      <c r="F38" s="63"/>
      <c r="G38" s="66">
        <f t="shared" si="1"/>
        <v>0</v>
      </c>
      <c r="H38" s="68"/>
      <c r="I38" s="69">
        <f t="shared" si="2"/>
        <v>0</v>
      </c>
    </row>
    <row r="39" spans="1:9" ht="18.75" x14ac:dyDescent="0.3">
      <c r="A39" s="87"/>
      <c r="B39" s="88"/>
      <c r="C39" s="63"/>
      <c r="D39" s="63"/>
      <c r="E39" s="64">
        <f t="shared" si="0"/>
        <v>0</v>
      </c>
      <c r="F39" s="63"/>
      <c r="G39" s="66">
        <f t="shared" si="1"/>
        <v>0</v>
      </c>
      <c r="H39" s="68"/>
      <c r="I39" s="69">
        <f t="shared" si="2"/>
        <v>0</v>
      </c>
    </row>
    <row r="40" spans="1:9" ht="18.75" x14ac:dyDescent="0.3">
      <c r="A40" s="87"/>
      <c r="B40" s="88"/>
      <c r="C40" s="63"/>
      <c r="D40" s="63"/>
      <c r="E40" s="64">
        <f t="shared" si="0"/>
        <v>0</v>
      </c>
      <c r="F40" s="63"/>
      <c r="G40" s="66">
        <f t="shared" si="1"/>
        <v>0</v>
      </c>
      <c r="H40" s="68"/>
      <c r="I40" s="69">
        <f t="shared" si="2"/>
        <v>0</v>
      </c>
    </row>
    <row r="41" spans="1:9" ht="18.75" x14ac:dyDescent="0.3">
      <c r="A41" s="87"/>
      <c r="B41" s="88"/>
      <c r="C41" s="63"/>
      <c r="D41" s="63"/>
      <c r="E41" s="64">
        <f t="shared" si="0"/>
        <v>0</v>
      </c>
      <c r="F41" s="63"/>
      <c r="G41" s="66">
        <f t="shared" si="1"/>
        <v>0</v>
      </c>
      <c r="H41" s="68"/>
      <c r="I41" s="69">
        <f t="shared" si="2"/>
        <v>0</v>
      </c>
    </row>
    <row r="42" spans="1:9" ht="18.75" x14ac:dyDescent="0.3">
      <c r="A42" s="87"/>
      <c r="B42" s="88"/>
      <c r="C42" s="63"/>
      <c r="D42" s="63"/>
      <c r="E42" s="64">
        <f t="shared" si="0"/>
        <v>0</v>
      </c>
      <c r="F42" s="63"/>
      <c r="G42" s="66">
        <f t="shared" si="1"/>
        <v>0</v>
      </c>
      <c r="H42" s="68"/>
      <c r="I42" s="69">
        <f t="shared" si="2"/>
        <v>0</v>
      </c>
    </row>
    <row r="43" spans="1:9" ht="18.75" x14ac:dyDescent="0.3">
      <c r="A43" s="87"/>
      <c r="B43" s="88"/>
      <c r="C43" s="63"/>
      <c r="D43" s="63"/>
      <c r="E43" s="64">
        <f t="shared" si="0"/>
        <v>0</v>
      </c>
      <c r="F43" s="63"/>
      <c r="G43" s="66">
        <f t="shared" si="1"/>
        <v>0</v>
      </c>
      <c r="H43" s="68"/>
      <c r="I43" s="69">
        <f t="shared" si="2"/>
        <v>0</v>
      </c>
    </row>
    <row r="44" spans="1:9" ht="18.75" x14ac:dyDescent="0.3">
      <c r="A44" s="87"/>
      <c r="B44" s="88"/>
      <c r="C44" s="63"/>
      <c r="D44" s="63"/>
      <c r="E44" s="64">
        <f t="shared" si="0"/>
        <v>0</v>
      </c>
      <c r="F44" s="63"/>
      <c r="G44" s="66">
        <f t="shared" si="1"/>
        <v>0</v>
      </c>
      <c r="H44" s="68"/>
      <c r="I44" s="69">
        <f t="shared" si="2"/>
        <v>0</v>
      </c>
    </row>
    <row r="45" spans="1:9" ht="18.75" x14ac:dyDescent="0.3">
      <c r="A45" s="87"/>
      <c r="B45" s="88"/>
      <c r="C45" s="63"/>
      <c r="D45" s="63"/>
      <c r="E45" s="64">
        <f t="shared" si="0"/>
        <v>0</v>
      </c>
      <c r="F45" s="63"/>
      <c r="G45" s="66">
        <f t="shared" si="1"/>
        <v>0</v>
      </c>
      <c r="H45" s="68"/>
      <c r="I45" s="69">
        <f t="shared" si="2"/>
        <v>0</v>
      </c>
    </row>
    <row r="46" spans="1:9" ht="18.75" x14ac:dyDescent="0.3">
      <c r="A46" s="87"/>
      <c r="B46" s="88"/>
      <c r="C46" s="63"/>
      <c r="D46" s="63"/>
      <c r="E46" s="64">
        <f t="shared" si="0"/>
        <v>0</v>
      </c>
      <c r="F46" s="63"/>
      <c r="G46" s="66">
        <f t="shared" si="1"/>
        <v>0</v>
      </c>
      <c r="H46" s="68"/>
      <c r="I46" s="69">
        <f t="shared" si="2"/>
        <v>0</v>
      </c>
    </row>
    <row r="47" spans="1:9" ht="18.75" x14ac:dyDescent="0.3">
      <c r="A47" s="87"/>
      <c r="B47" s="88"/>
      <c r="C47" s="63"/>
      <c r="D47" s="63"/>
      <c r="E47" s="64">
        <f t="shared" si="0"/>
        <v>0</v>
      </c>
      <c r="F47" s="63"/>
      <c r="G47" s="66">
        <f t="shared" si="1"/>
        <v>0</v>
      </c>
      <c r="H47" s="68"/>
      <c r="I47" s="69">
        <f t="shared" si="2"/>
        <v>0</v>
      </c>
    </row>
    <row r="48" spans="1:9" ht="18.75" x14ac:dyDescent="0.3">
      <c r="A48" s="87"/>
      <c r="B48" s="88"/>
      <c r="C48" s="63"/>
      <c r="D48" s="63"/>
      <c r="E48" s="64">
        <f t="shared" si="0"/>
        <v>0</v>
      </c>
      <c r="F48" s="63"/>
      <c r="G48" s="66">
        <f t="shared" si="1"/>
        <v>0</v>
      </c>
      <c r="H48" s="68"/>
      <c r="I48" s="69">
        <f t="shared" si="2"/>
        <v>0</v>
      </c>
    </row>
    <row r="49" spans="1:9" ht="18.75" x14ac:dyDescent="0.3">
      <c r="A49" s="87"/>
      <c r="B49" s="88"/>
      <c r="C49" s="63"/>
      <c r="D49" s="63"/>
      <c r="E49" s="64">
        <f t="shared" si="0"/>
        <v>0</v>
      </c>
      <c r="F49" s="63"/>
      <c r="G49" s="66">
        <f t="shared" si="1"/>
        <v>0</v>
      </c>
      <c r="H49" s="68"/>
      <c r="I49" s="69">
        <f t="shared" si="2"/>
        <v>0</v>
      </c>
    </row>
    <row r="50" spans="1:9" ht="18.75" x14ac:dyDescent="0.3">
      <c r="A50" s="87"/>
      <c r="B50" s="88"/>
      <c r="C50" s="63"/>
      <c r="D50" s="63"/>
      <c r="E50" s="64">
        <f t="shared" si="0"/>
        <v>0</v>
      </c>
      <c r="F50" s="63"/>
      <c r="G50" s="66">
        <f t="shared" si="1"/>
        <v>0</v>
      </c>
      <c r="H50" s="68"/>
      <c r="I50" s="69">
        <f t="shared" si="2"/>
        <v>0</v>
      </c>
    </row>
    <row r="51" spans="1:9" ht="18.75" x14ac:dyDescent="0.3">
      <c r="A51" s="87"/>
      <c r="B51" s="88"/>
      <c r="C51" s="63"/>
      <c r="D51" s="63"/>
      <c r="E51" s="64">
        <f t="shared" si="0"/>
        <v>0</v>
      </c>
      <c r="F51" s="63"/>
      <c r="G51" s="66">
        <f t="shared" si="1"/>
        <v>0</v>
      </c>
      <c r="H51" s="68"/>
      <c r="I51" s="69">
        <f t="shared" si="2"/>
        <v>0</v>
      </c>
    </row>
    <row r="52" spans="1:9" ht="18.75" x14ac:dyDescent="0.3">
      <c r="A52" s="87"/>
      <c r="B52" s="88"/>
      <c r="C52" s="63"/>
      <c r="D52" s="63"/>
      <c r="E52" s="64">
        <f t="shared" si="0"/>
        <v>0</v>
      </c>
      <c r="F52" s="63"/>
      <c r="G52" s="66">
        <f t="shared" si="1"/>
        <v>0</v>
      </c>
      <c r="H52" s="68"/>
      <c r="I52" s="69">
        <f t="shared" si="2"/>
        <v>0</v>
      </c>
    </row>
    <row r="53" spans="1:9" ht="18.75" x14ac:dyDescent="0.3">
      <c r="A53" s="87"/>
      <c r="B53" s="88"/>
      <c r="C53" s="63"/>
      <c r="D53" s="63"/>
      <c r="E53" s="64">
        <f t="shared" si="0"/>
        <v>0</v>
      </c>
      <c r="F53" s="63"/>
      <c r="G53" s="66">
        <f t="shared" si="1"/>
        <v>0</v>
      </c>
      <c r="H53" s="68"/>
      <c r="I53" s="69">
        <f t="shared" si="2"/>
        <v>0</v>
      </c>
    </row>
    <row r="54" spans="1:9" ht="18.75" x14ac:dyDescent="0.3">
      <c r="A54" s="87"/>
      <c r="B54" s="88"/>
      <c r="C54" s="63"/>
      <c r="D54" s="63"/>
      <c r="E54" s="64">
        <f t="shared" si="0"/>
        <v>0</v>
      </c>
      <c r="F54" s="63"/>
      <c r="G54" s="66">
        <f t="shared" si="1"/>
        <v>0</v>
      </c>
      <c r="H54" s="68"/>
      <c r="I54" s="69">
        <f t="shared" si="2"/>
        <v>0</v>
      </c>
    </row>
    <row r="55" spans="1:9" ht="18.75" x14ac:dyDescent="0.3">
      <c r="A55" s="87"/>
      <c r="B55" s="88"/>
      <c r="C55" s="63"/>
      <c r="D55" s="63"/>
      <c r="E55" s="64">
        <f t="shared" si="0"/>
        <v>0</v>
      </c>
      <c r="F55" s="63"/>
      <c r="G55" s="66">
        <f t="shared" si="1"/>
        <v>0</v>
      </c>
      <c r="H55" s="68"/>
      <c r="I55" s="69">
        <f t="shared" si="2"/>
        <v>0</v>
      </c>
    </row>
    <row r="56" spans="1:9" ht="18.75" x14ac:dyDescent="0.3">
      <c r="A56" s="87"/>
      <c r="B56" s="89"/>
      <c r="C56" s="63"/>
      <c r="D56" s="63"/>
      <c r="E56" s="64">
        <f t="shared" si="0"/>
        <v>0</v>
      </c>
      <c r="F56" s="63"/>
      <c r="G56" s="66">
        <f t="shared" si="1"/>
        <v>0</v>
      </c>
      <c r="H56" s="68"/>
      <c r="I56" s="69">
        <f t="shared" si="2"/>
        <v>0</v>
      </c>
    </row>
    <row r="57" spans="1:9" ht="18.75" x14ac:dyDescent="0.3">
      <c r="A57" s="87"/>
      <c r="B57" s="89"/>
      <c r="C57" s="63"/>
      <c r="D57" s="63"/>
      <c r="E57" s="64">
        <f t="shared" si="0"/>
        <v>0</v>
      </c>
      <c r="F57" s="63"/>
      <c r="G57" s="66">
        <f t="shared" si="1"/>
        <v>0</v>
      </c>
      <c r="H57" s="68"/>
      <c r="I57" s="69">
        <f t="shared" si="2"/>
        <v>0</v>
      </c>
    </row>
    <row r="58" spans="1:9" ht="18.75" x14ac:dyDescent="0.3">
      <c r="A58" s="87"/>
      <c r="B58" s="88"/>
      <c r="C58" s="63"/>
      <c r="D58" s="63"/>
      <c r="E58" s="64">
        <f t="shared" si="0"/>
        <v>0</v>
      </c>
      <c r="F58" s="63"/>
      <c r="G58" s="66">
        <f t="shared" si="1"/>
        <v>0</v>
      </c>
      <c r="H58" s="68"/>
      <c r="I58" s="69">
        <f t="shared" si="2"/>
        <v>0</v>
      </c>
    </row>
    <row r="59" spans="1:9" ht="18.75" x14ac:dyDescent="0.3">
      <c r="A59" s="87"/>
      <c r="B59" s="88"/>
      <c r="C59" s="63"/>
      <c r="D59" s="63"/>
      <c r="E59" s="64">
        <f t="shared" si="0"/>
        <v>0</v>
      </c>
      <c r="F59" s="63"/>
      <c r="G59" s="66">
        <f t="shared" si="1"/>
        <v>0</v>
      </c>
      <c r="H59" s="68"/>
      <c r="I59" s="69">
        <f t="shared" si="2"/>
        <v>0</v>
      </c>
    </row>
    <row r="60" spans="1:9" ht="18.75" x14ac:dyDescent="0.3">
      <c r="A60" s="87"/>
      <c r="B60" s="88"/>
      <c r="C60" s="63"/>
      <c r="D60" s="63"/>
      <c r="E60" s="64">
        <f t="shared" si="0"/>
        <v>0</v>
      </c>
      <c r="F60" s="63"/>
      <c r="G60" s="66">
        <f t="shared" si="1"/>
        <v>0</v>
      </c>
      <c r="H60" s="68"/>
      <c r="I60" s="69">
        <f t="shared" si="2"/>
        <v>0</v>
      </c>
    </row>
    <row r="61" spans="1:9" ht="18.75" x14ac:dyDescent="0.3">
      <c r="A61" s="87"/>
      <c r="B61" s="88"/>
      <c r="C61" s="63"/>
      <c r="D61" s="63"/>
      <c r="E61" s="64">
        <f t="shared" si="0"/>
        <v>0</v>
      </c>
      <c r="F61" s="63"/>
      <c r="G61" s="66">
        <f t="shared" si="1"/>
        <v>0</v>
      </c>
      <c r="H61" s="68"/>
      <c r="I61" s="69">
        <f t="shared" si="2"/>
        <v>0</v>
      </c>
    </row>
    <row r="62" spans="1:9" ht="18.75" x14ac:dyDescent="0.3">
      <c r="A62" s="87"/>
      <c r="B62" s="88"/>
      <c r="C62" s="63"/>
      <c r="D62" s="63"/>
      <c r="E62" s="64">
        <f t="shared" si="0"/>
        <v>0</v>
      </c>
      <c r="F62" s="63"/>
      <c r="G62" s="66">
        <f t="shared" si="1"/>
        <v>0</v>
      </c>
      <c r="H62" s="68"/>
      <c r="I62" s="69">
        <f t="shared" si="2"/>
        <v>0</v>
      </c>
    </row>
    <row r="63" spans="1:9" ht="18.75" x14ac:dyDescent="0.3">
      <c r="A63" s="87"/>
      <c r="B63" s="88"/>
      <c r="C63" s="63"/>
      <c r="D63" s="63"/>
      <c r="E63" s="64">
        <f t="shared" si="0"/>
        <v>0</v>
      </c>
      <c r="F63" s="63"/>
      <c r="G63" s="66">
        <f t="shared" si="1"/>
        <v>0</v>
      </c>
      <c r="H63" s="68"/>
      <c r="I63" s="69">
        <f t="shared" si="2"/>
        <v>0</v>
      </c>
    </row>
    <row r="64" spans="1:9" ht="18.75" x14ac:dyDescent="0.3">
      <c r="A64" s="87"/>
      <c r="B64" s="88"/>
      <c r="C64" s="63"/>
      <c r="D64" s="63"/>
      <c r="E64" s="64">
        <f t="shared" si="0"/>
        <v>0</v>
      </c>
      <c r="F64" s="63"/>
      <c r="G64" s="66">
        <f t="shared" si="1"/>
        <v>0</v>
      </c>
      <c r="H64" s="68"/>
      <c r="I64" s="69">
        <f t="shared" si="2"/>
        <v>0</v>
      </c>
    </row>
    <row r="65" spans="1:9" ht="18.75" x14ac:dyDescent="0.3">
      <c r="A65" s="87"/>
      <c r="B65" s="88"/>
      <c r="C65" s="63"/>
      <c r="D65" s="63"/>
      <c r="E65" s="64">
        <f t="shared" si="0"/>
        <v>0</v>
      </c>
      <c r="F65" s="63"/>
      <c r="G65" s="66">
        <f t="shared" si="1"/>
        <v>0</v>
      </c>
      <c r="H65" s="68"/>
      <c r="I65" s="69">
        <f t="shared" si="2"/>
        <v>0</v>
      </c>
    </row>
    <row r="66" spans="1:9" ht="18.75" x14ac:dyDescent="0.3">
      <c r="A66" s="87"/>
      <c r="B66" s="88"/>
      <c r="C66" s="63"/>
      <c r="D66" s="63"/>
      <c r="E66" s="64">
        <f>+C66+D66</f>
        <v>0</v>
      </c>
      <c r="F66" s="63"/>
      <c r="G66" s="66">
        <f t="shared" si="1"/>
        <v>0</v>
      </c>
      <c r="H66" s="68"/>
      <c r="I66" s="69">
        <f>+G66*H66</f>
        <v>0</v>
      </c>
    </row>
    <row r="67" spans="1:9" ht="18.75" x14ac:dyDescent="0.3">
      <c r="A67" s="87"/>
      <c r="B67" s="88"/>
      <c r="C67" s="63"/>
      <c r="D67" s="63"/>
      <c r="E67" s="64">
        <f t="shared" si="0"/>
        <v>0</v>
      </c>
      <c r="F67" s="63"/>
      <c r="G67" s="66">
        <f t="shared" si="1"/>
        <v>0</v>
      </c>
      <c r="H67" s="68"/>
      <c r="I67" s="69">
        <f t="shared" si="2"/>
        <v>0</v>
      </c>
    </row>
    <row r="68" spans="1:9" ht="18.75" x14ac:dyDescent="0.3">
      <c r="A68" s="104" t="s">
        <v>26</v>
      </c>
      <c r="B68" s="105"/>
      <c r="C68" s="52"/>
      <c r="D68" s="52"/>
      <c r="E68" s="65">
        <f>SUM(E20:E67)</f>
        <v>0</v>
      </c>
      <c r="F68" s="54"/>
      <c r="G68" s="67">
        <f>SUM(G20:G67)</f>
        <v>0</v>
      </c>
      <c r="H68" s="52"/>
      <c r="I68" s="70">
        <f>SUM(I20:I67)</f>
        <v>0</v>
      </c>
    </row>
    <row r="69" spans="1:9" x14ac:dyDescent="0.25">
      <c r="A69" s="18"/>
      <c r="B69" s="18"/>
      <c r="C69" s="18"/>
      <c r="D69" s="18"/>
      <c r="E69" s="18"/>
      <c r="F69" s="18"/>
      <c r="G69" s="18"/>
      <c r="H69" s="18"/>
    </row>
    <row r="70" spans="1:9" x14ac:dyDescent="0.25">
      <c r="A70" s="18"/>
      <c r="B70" s="18"/>
      <c r="C70" s="18"/>
      <c r="D70" s="18"/>
      <c r="E70" s="18"/>
      <c r="F70" s="18"/>
      <c r="G70" s="18"/>
      <c r="H70" s="18"/>
    </row>
    <row r="71" spans="1:9" x14ac:dyDescent="0.25">
      <c r="A71" s="18"/>
      <c r="B71" s="18"/>
      <c r="C71" s="18"/>
      <c r="D71" s="18"/>
      <c r="E71" s="18"/>
      <c r="F71" s="18"/>
      <c r="G71" s="18"/>
      <c r="H71" s="18"/>
    </row>
    <row r="72" spans="1:9" x14ac:dyDescent="0.25">
      <c r="A72" s="18"/>
      <c r="B72" s="18"/>
      <c r="C72" s="18"/>
      <c r="D72" s="18"/>
      <c r="E72" s="18"/>
      <c r="F72" s="18"/>
      <c r="G72" s="18"/>
      <c r="H72" s="18"/>
    </row>
    <row r="73" spans="1:9" ht="15.75" x14ac:dyDescent="0.25">
      <c r="A73" s="62"/>
      <c r="B73" s="21"/>
      <c r="C73" s="22"/>
      <c r="D73" s="110"/>
      <c r="E73" s="110"/>
      <c r="F73" s="23"/>
      <c r="G73" s="110"/>
      <c r="H73" s="110"/>
    </row>
    <row r="74" spans="1:9" ht="15.75" x14ac:dyDescent="0.25">
      <c r="A74" s="24" t="s">
        <v>117</v>
      </c>
      <c r="B74" s="21"/>
      <c r="C74" s="21"/>
      <c r="D74" s="106" t="s">
        <v>2</v>
      </c>
      <c r="E74" s="106"/>
      <c r="F74" s="21"/>
      <c r="G74" s="106" t="s">
        <v>118</v>
      </c>
      <c r="H74" s="106"/>
    </row>
    <row r="75" spans="1:9" x14ac:dyDescent="0.25">
      <c r="A75" s="18"/>
      <c r="B75" s="18"/>
      <c r="C75" s="18"/>
      <c r="D75" s="18"/>
      <c r="E75" s="18"/>
      <c r="F75" s="18"/>
      <c r="G75" s="18"/>
      <c r="H75" s="18"/>
    </row>
    <row r="76" spans="1:9" x14ac:dyDescent="0.25">
      <c r="A76" s="18"/>
      <c r="B76" s="18"/>
      <c r="C76" s="18"/>
      <c r="D76" s="18"/>
      <c r="E76" s="18"/>
      <c r="F76" s="18"/>
      <c r="G76" s="18"/>
      <c r="H76" s="18"/>
    </row>
    <row r="77" spans="1:9" x14ac:dyDescent="0.25">
      <c r="A77" s="18"/>
      <c r="B77" s="18"/>
      <c r="C77" s="18"/>
      <c r="D77" s="18"/>
      <c r="E77" s="18"/>
      <c r="F77" s="18"/>
      <c r="G77" s="18"/>
      <c r="H77" s="18"/>
    </row>
  </sheetData>
  <sheetProtection insertRows="0" deleteRows="0"/>
  <mergeCells count="9">
    <mergeCell ref="D74:E74"/>
    <mergeCell ref="G74:H74"/>
    <mergeCell ref="A1:H1"/>
    <mergeCell ref="A2:H2"/>
    <mergeCell ref="A3:H3"/>
    <mergeCell ref="A4:I4"/>
    <mergeCell ref="A68:B68"/>
    <mergeCell ref="D73:E73"/>
    <mergeCell ref="G73:H73"/>
  </mergeCells>
  <pageMargins left="0.70866141732283472" right="0.70866141732283472" top="0.74803149606299213" bottom="0.74803149606299213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 Almacen de Medicamentos</vt:lpstr>
      <vt:lpstr>Almacen de Suministros</vt:lpstr>
      <vt:lpstr>Almacen de Despensa</vt:lpstr>
      <vt:lpstr>Almacen de S. Limpieza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Dell</cp:lastModifiedBy>
  <cp:lastPrinted>2024-01-02T11:59:35Z</cp:lastPrinted>
  <dcterms:created xsi:type="dcterms:W3CDTF">2023-10-12T13:30:50Z</dcterms:created>
  <dcterms:modified xsi:type="dcterms:W3CDTF">2026-07-22T14:19:16Z</dcterms:modified>
</cp:coreProperties>
</file>