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V.S" sheetId="1" r:id="rId1"/>
    <sheet name="F.O." sheetId="5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5" l="1"/>
  <c r="F15" i="5"/>
  <c r="F16" i="5"/>
  <c r="F17" i="5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9" i="5" l="1"/>
  <c r="F10" i="5" l="1"/>
  <c r="F11" i="5" s="1"/>
  <c r="F12" i="5" s="1"/>
  <c r="F13" i="5" s="1"/>
  <c r="F31" i="5" s="1"/>
  <c r="F8" i="1"/>
  <c r="F9" i="1" s="1"/>
  <c r="F10" i="1" l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D38" i="1"/>
  <c r="E38" i="1"/>
  <c r="E31" i="5" l="1"/>
  <c r="D31" i="5"/>
  <c r="F38" i="1" l="1"/>
</calcChain>
</file>

<file path=xl/sharedStrings.xml><?xml version="1.0" encoding="utf-8"?>
<sst xmlns="http://schemas.openxmlformats.org/spreadsheetml/2006/main" count="79" uniqueCount="57">
  <si>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</si>
  <si>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</si>
  <si>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</si>
  <si>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</si>
  <si>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</si>
  <si>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</si>
  <si>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</si>
  <si>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</si>
  <si>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</si>
  <si>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</si>
  <si>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</si>
  <si>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</si>
  <si>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</si>
  <si>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</si>
  <si>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</si>
  <si>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</si>
  <si>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</si>
  <si>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</si>
  <si>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</si>
  <si>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 xml:space="preserve">P/Colector Impuesto Interno 5%  </t>
  </si>
  <si>
    <t>SENASA SUBSIDIADO</t>
  </si>
  <si>
    <t>SENASA CONTRIBUTIVO</t>
  </si>
  <si>
    <t>Odontología (subsidio SeNaSa)</t>
  </si>
  <si>
    <t>APS</t>
  </si>
  <si>
    <t>RENACER</t>
  </si>
  <si>
    <t xml:space="preserve">PAGO COMPRA MEDICAMENTOS </t>
  </si>
  <si>
    <t xml:space="preserve">PAGO COMPRA MEDICAMENTOS  </t>
  </si>
  <si>
    <t xml:space="preserve">PAGO COMPRA U.M.M.Q. </t>
  </si>
  <si>
    <t>DEL 01  AL 30 ABRIL 2023</t>
  </si>
  <si>
    <t>PAGO PRUEBA DE PATOLOGIA Y CITOLOLOGIA</t>
  </si>
  <si>
    <t>PAGO TRABAJO DE CONSTRUCCION DE TAPA DE LOS SEPTICO</t>
  </si>
  <si>
    <t>PAGO TRABAJO DE LIMPIEZA DEL PATIO</t>
  </si>
  <si>
    <t>PAGO INATALACION DE POCELANATO</t>
  </si>
  <si>
    <t>INSTALACION DE PUERTA EN CONSULTORIO</t>
  </si>
  <si>
    <t>PAGO FLETE PARA BUSCAR MEDICAMENTOS</t>
  </si>
  <si>
    <t>PAGO INSTALACION DE PORCELANATO</t>
  </si>
  <si>
    <t>REPARACION DE ACENSOR</t>
  </si>
  <si>
    <t>REPARACION DE PUERTA DEL ASENSOR EN LA PRIMERABPLANTA</t>
  </si>
  <si>
    <t>PAGO POR TRABAJO DE PODAR LOS PINOS DEL JARDIN</t>
  </si>
  <si>
    <t>PAGO NOMINA INCENTIVO SENASA JULIO-DICIEMBRE 2022</t>
  </si>
  <si>
    <t>PAGO TRABAJO DE PINTURA EN CONSULTORIO</t>
  </si>
  <si>
    <t>PAGO ARREGLO DE LA PUERTA DEL ASENSOR</t>
  </si>
  <si>
    <t>PAGO MES DE ABRIL-2023</t>
  </si>
  <si>
    <t xml:space="preserve">PAGOALQUILER DE VEHICULO </t>
  </si>
  <si>
    <t>PAGO COMPRA DE ARTE GRAFICO</t>
  </si>
  <si>
    <t>Odontologia</t>
  </si>
  <si>
    <t>DGI IR-17 MARZO 2023</t>
  </si>
  <si>
    <t xml:space="preserve">PAGO S/ DE RECOGIDA DESECHOS SOLIDOS  </t>
  </si>
  <si>
    <t xml:space="preserve">PAGO COMPRA SERVICIO DE INTERNET Y COMUNICACIÓN </t>
  </si>
  <si>
    <t xml:space="preserve">PAGO COMPRA  REACTIVOS </t>
  </si>
  <si>
    <t xml:space="preserve">PAGO COMPRA  MEDICAMENTOS </t>
  </si>
  <si>
    <t xml:space="preserve">PGO COMPRA U.M.M.Q,  </t>
  </si>
  <si>
    <t xml:space="preserve">PAGO COMPRA DE MEDICAMENTOS  </t>
  </si>
  <si>
    <t xml:space="preserve">PAGO COMPRA  MEDICAMENTOS  </t>
  </si>
  <si>
    <t xml:space="preserve">PAGO  COMPRA DE MEDIC. U U.M.M.Q, </t>
  </si>
  <si>
    <t>PAGO VIATICOS</t>
  </si>
  <si>
    <t>4524000000009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</si>
</sst>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0" borderId="0" xfId="3" applyNumberFormat="1" applyFont="1" applyAlignment="1">
      <alignment horizontal="center"/>
    </xf>
    <xf numFmtId="0" fontId="0" fillId="0" borderId="1" xfId="0" applyBorder="1" applyAlignment="1">
      <alignment wrapText="1"/>
    </xf>
    <xf numFmtId="0" fontId="17" fillId="3" borderId="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3</xdr:row>
      <xdr:rowOff>104775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5619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1</xdr:rowOff>
    </xdr:from>
    <xdr:to>
      <xdr:col>5</xdr:col>
      <xdr:colOff>783590</xdr:colOff>
      <xdr:row>3</xdr:row>
      <xdr:rowOff>28576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8515350" y="1"/>
          <a:ext cx="181229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1438275</xdr:colOff>
      <xdr:row>38</xdr:row>
      <xdr:rowOff>114301</xdr:rowOff>
    </xdr:from>
    <xdr:to>
      <xdr:col>2</xdr:col>
      <xdr:colOff>2762249</xdr:colOff>
      <xdr:row>42</xdr:row>
      <xdr:rowOff>47626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8096251"/>
          <a:ext cx="2847974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2733675</xdr:colOff>
      <xdr:row>38</xdr:row>
      <xdr:rowOff>85726</xdr:rowOff>
    </xdr:from>
    <xdr:to>
      <xdr:col>4</xdr:col>
      <xdr:colOff>228600</xdr:colOff>
      <xdr:row>41</xdr:row>
      <xdr:rowOff>142875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8067676"/>
          <a:ext cx="3438525" cy="63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190500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32</xdr:row>
      <xdr:rowOff>57150</xdr:rowOff>
    </xdr:from>
    <xdr:to>
      <xdr:col>2</xdr:col>
      <xdr:colOff>1800224</xdr:colOff>
      <xdr:row>38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32</xdr:row>
      <xdr:rowOff>171450</xdr:rowOff>
    </xdr:from>
    <xdr:to>
      <xdr:col>4</xdr:col>
      <xdr:colOff>333374</xdr:colOff>
      <xdr:row>36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20" zoomScaleNormal="100" workbookViewId="0">
      <selection activeCell="I40" sqref="I40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8" t="s">
        <v>8</v>
      </c>
      <c r="B1" s="38"/>
      <c r="C1" s="38"/>
      <c r="D1" s="38"/>
      <c r="E1" s="38"/>
      <c r="F1" s="38"/>
    </row>
    <row r="2" spans="1:6" ht="16.5" customHeight="1" x14ac:dyDescent="0.25">
      <c r="A2" s="38" t="s">
        <v>9</v>
      </c>
      <c r="B2" s="38"/>
      <c r="C2" s="38"/>
      <c r="D2" s="38"/>
      <c r="E2" s="38"/>
      <c r="F2" s="38"/>
    </row>
    <row r="3" spans="1:6" x14ac:dyDescent="0.25">
      <c r="A3" s="38" t="s">
        <v>7</v>
      </c>
      <c r="B3" s="38"/>
      <c r="C3" s="38"/>
      <c r="D3" s="38"/>
      <c r="E3" s="38"/>
      <c r="F3" s="38"/>
    </row>
    <row r="4" spans="1:6" x14ac:dyDescent="0.25">
      <c r="A4" s="38" t="s">
        <v>28</v>
      </c>
      <c r="B4" s="38"/>
      <c r="C4" s="38"/>
      <c r="D4" s="38"/>
      <c r="E4" s="38"/>
      <c r="F4" s="38"/>
    </row>
    <row r="5" spans="1:6" x14ac:dyDescent="0.25">
      <c r="B5" s="2" t="s">
        <v>11</v>
      </c>
      <c r="E5" s="1" t="s">
        <v>6</v>
      </c>
      <c r="F5" s="13">
        <v>2511711.7399999993</v>
      </c>
    </row>
    <row r="6" spans="1:6" ht="15.75" thickBot="1" x14ac:dyDescent="0.3"/>
    <row r="7" spans="1:6" ht="36.75" customHeight="1" x14ac:dyDescent="0.25">
      <c r="A7" s="3" t="s">
        <v>0</v>
      </c>
      <c r="B7" s="27" t="s">
        <v>1</v>
      </c>
      <c r="C7" s="5" t="s">
        <v>2</v>
      </c>
      <c r="D7" s="5" t="s">
        <v>3</v>
      </c>
      <c r="E7" s="5" t="s">
        <v>4</v>
      </c>
      <c r="F7" s="6" t="s">
        <v>5</v>
      </c>
    </row>
    <row r="8" spans="1:6" ht="15.75" x14ac:dyDescent="0.25">
      <c r="A8" s="32">
        <v>45020</v>
      </c>
      <c r="B8" s="28">
        <v>30204125318</v>
      </c>
      <c r="C8" s="25" t="s">
        <v>29</v>
      </c>
      <c r="D8" s="23"/>
      <c r="E8" s="29">
        <v>2375</v>
      </c>
      <c r="F8" s="7">
        <f>F5-E8</f>
        <v>2509336.7399999993</v>
      </c>
    </row>
    <row r="9" spans="1:6" ht="15.75" x14ac:dyDescent="0.25">
      <c r="A9" s="32">
        <v>45020</v>
      </c>
      <c r="B9" s="28">
        <v>30204169172</v>
      </c>
      <c r="C9" s="25" t="s">
        <v>30</v>
      </c>
      <c r="D9" s="23"/>
      <c r="E9" s="29">
        <v>7840</v>
      </c>
      <c r="F9" s="7">
        <f>F8-E9</f>
        <v>2501496.7399999993</v>
      </c>
    </row>
    <row r="10" spans="1:6" ht="15.75" x14ac:dyDescent="0.25">
      <c r="A10" s="16">
        <v>45020</v>
      </c>
      <c r="B10" s="21">
        <v>30205380931</v>
      </c>
      <c r="C10" s="25" t="s">
        <v>31</v>
      </c>
      <c r="D10" s="23"/>
      <c r="E10" s="29">
        <v>1470</v>
      </c>
      <c r="F10" s="7">
        <f t="shared" ref="F10:F17" si="0">F9-E10</f>
        <v>2500026.7399999993</v>
      </c>
    </row>
    <row r="11" spans="1:6" ht="15.75" x14ac:dyDescent="0.25">
      <c r="A11" s="32">
        <v>45030</v>
      </c>
      <c r="B11" s="21">
        <v>30309029094</v>
      </c>
      <c r="C11" s="25" t="s">
        <v>32</v>
      </c>
      <c r="D11" s="23"/>
      <c r="E11" s="29">
        <v>6860</v>
      </c>
      <c r="F11" s="7">
        <f t="shared" si="0"/>
        <v>2493166.7399999993</v>
      </c>
    </row>
    <row r="12" spans="1:6" ht="15.75" x14ac:dyDescent="0.25">
      <c r="A12" s="16">
        <v>45030</v>
      </c>
      <c r="B12" s="21">
        <v>30309099827</v>
      </c>
      <c r="C12" s="25" t="s">
        <v>33</v>
      </c>
      <c r="D12" s="23"/>
      <c r="E12" s="29">
        <v>6370</v>
      </c>
      <c r="F12" s="7">
        <f t="shared" si="0"/>
        <v>2486796.7399999993</v>
      </c>
    </row>
    <row r="13" spans="1:6" ht="15.75" x14ac:dyDescent="0.25">
      <c r="A13" s="33">
        <v>45030</v>
      </c>
      <c r="B13" s="21">
        <v>30309264400</v>
      </c>
      <c r="C13" s="25" t="s">
        <v>34</v>
      </c>
      <c r="D13" s="23"/>
      <c r="E13" s="29">
        <v>32500</v>
      </c>
      <c r="F13" s="7">
        <f t="shared" si="0"/>
        <v>2454296.7399999993</v>
      </c>
    </row>
    <row r="14" spans="1:6" ht="15.75" x14ac:dyDescent="0.25">
      <c r="A14" s="32">
        <v>45034</v>
      </c>
      <c r="B14" s="21"/>
      <c r="C14" s="25" t="s">
        <v>35</v>
      </c>
      <c r="D14" s="23"/>
      <c r="E14" s="29">
        <v>2940</v>
      </c>
      <c r="F14" s="7">
        <f t="shared" si="0"/>
        <v>2451356.7399999993</v>
      </c>
    </row>
    <row r="15" spans="1:6" ht="15.75" x14ac:dyDescent="0.25">
      <c r="A15" s="16">
        <v>45034</v>
      </c>
      <c r="B15" s="21">
        <v>30357499159</v>
      </c>
      <c r="C15" s="25" t="s">
        <v>36</v>
      </c>
      <c r="D15" s="23"/>
      <c r="E15" s="29">
        <v>7840</v>
      </c>
      <c r="F15" s="7">
        <f t="shared" si="0"/>
        <v>2443516.7399999993</v>
      </c>
    </row>
    <row r="16" spans="1:6" ht="15.75" x14ac:dyDescent="0.25">
      <c r="A16" s="32">
        <v>45036</v>
      </c>
      <c r="B16" s="21">
        <v>30384768675</v>
      </c>
      <c r="C16" s="25" t="s">
        <v>37</v>
      </c>
      <c r="D16" s="23"/>
      <c r="E16" s="29">
        <v>7840</v>
      </c>
      <c r="F16" s="7">
        <f t="shared" si="0"/>
        <v>2435676.7399999993</v>
      </c>
    </row>
    <row r="17" spans="1:6" ht="15.75" x14ac:dyDescent="0.25">
      <c r="A17" s="32">
        <v>45070</v>
      </c>
      <c r="B17" s="21">
        <v>30430493516</v>
      </c>
      <c r="C17" s="25" t="s">
        <v>38</v>
      </c>
      <c r="D17" s="23"/>
      <c r="E17" s="29">
        <v>3724</v>
      </c>
      <c r="F17" s="7">
        <f t="shared" si="0"/>
        <v>2431952.7399999993</v>
      </c>
    </row>
    <row r="18" spans="1:6" ht="15.75" x14ac:dyDescent="0.25">
      <c r="A18" s="32">
        <v>45041</v>
      </c>
      <c r="B18" s="21">
        <v>4524000000145</v>
      </c>
      <c r="C18" s="25" t="s">
        <v>20</v>
      </c>
      <c r="D18" s="23">
        <v>8451998.5399999991</v>
      </c>
      <c r="E18" s="29"/>
      <c r="F18" s="7">
        <f>F17+D18</f>
        <v>10883951.279999997</v>
      </c>
    </row>
    <row r="19" spans="1:6" ht="15.75" x14ac:dyDescent="0.25">
      <c r="A19" s="16">
        <v>45040</v>
      </c>
      <c r="B19" s="21"/>
      <c r="C19" s="25" t="s">
        <v>39</v>
      </c>
      <c r="D19" s="23"/>
      <c r="E19" s="29">
        <v>2834299.48</v>
      </c>
      <c r="F19" s="7">
        <f>F18-E19</f>
        <v>8049651.799999997</v>
      </c>
    </row>
    <row r="20" spans="1:6" ht="15.75" x14ac:dyDescent="0.25">
      <c r="A20" s="16">
        <v>45040</v>
      </c>
      <c r="B20" s="21">
        <v>30424976985</v>
      </c>
      <c r="C20" s="25" t="s">
        <v>40</v>
      </c>
      <c r="D20" s="23"/>
      <c r="E20" s="29">
        <v>7840</v>
      </c>
      <c r="F20" s="7">
        <f>F19-E20</f>
        <v>8041811.799999997</v>
      </c>
    </row>
    <row r="21" spans="1:6" ht="15.75" x14ac:dyDescent="0.25">
      <c r="A21" s="32">
        <v>45041</v>
      </c>
      <c r="B21" s="21">
        <v>30440522950</v>
      </c>
      <c r="C21" s="25" t="s">
        <v>41</v>
      </c>
      <c r="D21" s="23"/>
      <c r="E21" s="29">
        <v>7840</v>
      </c>
      <c r="F21" s="7">
        <f t="shared" ref="F21:F29" si="1">F20-E21</f>
        <v>8033971.799999997</v>
      </c>
    </row>
    <row r="22" spans="1:6" ht="15.75" x14ac:dyDescent="0.25">
      <c r="A22" s="32">
        <v>45041</v>
      </c>
      <c r="B22" s="21"/>
      <c r="C22" s="25" t="s">
        <v>42</v>
      </c>
      <c r="D22" s="23"/>
      <c r="E22" s="29">
        <v>416100</v>
      </c>
      <c r="F22" s="7">
        <f t="shared" si="1"/>
        <v>7617871.799999997</v>
      </c>
    </row>
    <row r="23" spans="1:6" ht="15.75" x14ac:dyDescent="0.25">
      <c r="A23" s="32">
        <v>45041</v>
      </c>
      <c r="B23" s="21"/>
      <c r="C23" s="25" t="s">
        <v>42</v>
      </c>
      <c r="D23" s="23"/>
      <c r="E23" s="29">
        <v>335000</v>
      </c>
      <c r="F23" s="7">
        <f t="shared" si="1"/>
        <v>7282871.799999997</v>
      </c>
    </row>
    <row r="24" spans="1:6" ht="15.75" x14ac:dyDescent="0.25">
      <c r="A24" s="32">
        <v>45044</v>
      </c>
      <c r="B24" s="21">
        <v>30482118282</v>
      </c>
      <c r="C24" s="25" t="s">
        <v>43</v>
      </c>
      <c r="D24" s="23"/>
      <c r="E24" s="29">
        <v>25480</v>
      </c>
      <c r="F24" s="7">
        <f t="shared" si="1"/>
        <v>7257391.799999997</v>
      </c>
    </row>
    <row r="25" spans="1:6" ht="15.75" x14ac:dyDescent="0.25">
      <c r="A25" s="32">
        <v>45044</v>
      </c>
      <c r="B25" s="21">
        <v>30482291314</v>
      </c>
      <c r="C25" s="25" t="s">
        <v>42</v>
      </c>
      <c r="D25" s="23"/>
      <c r="E25" s="29">
        <v>15000</v>
      </c>
      <c r="F25" s="7">
        <f t="shared" si="1"/>
        <v>7242391.799999997</v>
      </c>
    </row>
    <row r="26" spans="1:6" ht="15.75" x14ac:dyDescent="0.25">
      <c r="A26" s="32">
        <v>45044</v>
      </c>
      <c r="B26" s="21">
        <v>30482291661</v>
      </c>
      <c r="C26" s="25" t="s">
        <v>42</v>
      </c>
      <c r="D26" s="23"/>
      <c r="E26" s="29">
        <v>15000</v>
      </c>
      <c r="F26" s="7">
        <f t="shared" si="1"/>
        <v>7227391.799999997</v>
      </c>
    </row>
    <row r="27" spans="1:6" ht="15.75" x14ac:dyDescent="0.25">
      <c r="A27" s="32">
        <v>45044</v>
      </c>
      <c r="B27" s="21">
        <v>30482292024</v>
      </c>
      <c r="C27" s="25" t="s">
        <v>42</v>
      </c>
      <c r="D27" s="23"/>
      <c r="E27" s="29">
        <v>10000</v>
      </c>
      <c r="F27" s="7">
        <f t="shared" si="1"/>
        <v>7217391.799999997</v>
      </c>
    </row>
    <row r="28" spans="1:6" ht="15.75" x14ac:dyDescent="0.25">
      <c r="A28" s="32">
        <v>45044</v>
      </c>
      <c r="B28" s="21">
        <v>30482153244</v>
      </c>
      <c r="C28" s="25" t="s">
        <v>42</v>
      </c>
      <c r="D28" s="23"/>
      <c r="E28" s="29">
        <v>19000</v>
      </c>
      <c r="F28" s="7">
        <f t="shared" si="1"/>
        <v>7198391.799999997</v>
      </c>
    </row>
    <row r="29" spans="1:6" ht="15.75" x14ac:dyDescent="0.25">
      <c r="A29" s="32">
        <v>45044</v>
      </c>
      <c r="B29" s="21">
        <v>30491110375</v>
      </c>
      <c r="C29" s="25" t="s">
        <v>44</v>
      </c>
      <c r="D29" s="23"/>
      <c r="E29" s="29">
        <v>201818</v>
      </c>
      <c r="F29" s="7">
        <f t="shared" si="1"/>
        <v>6996573.799999997</v>
      </c>
    </row>
    <row r="30" spans="1:6" ht="15.75" x14ac:dyDescent="0.25">
      <c r="A30" s="32">
        <v>45028</v>
      </c>
      <c r="B30" s="21">
        <v>4524000000055</v>
      </c>
      <c r="C30" s="25" t="s">
        <v>21</v>
      </c>
      <c r="D30" s="23">
        <v>174244.33</v>
      </c>
      <c r="E30" s="29"/>
      <c r="F30" s="7">
        <f>F29+D30</f>
        <v>7170818.1299999971</v>
      </c>
    </row>
    <row r="31" spans="1:6" ht="15.75" x14ac:dyDescent="0.25">
      <c r="A31" s="32">
        <v>45041</v>
      </c>
      <c r="B31" s="21">
        <v>4524000000113</v>
      </c>
      <c r="C31" s="25" t="s">
        <v>22</v>
      </c>
      <c r="D31" s="23">
        <v>20000</v>
      </c>
      <c r="E31" s="29"/>
      <c r="F31" s="7">
        <f>F30+D31</f>
        <v>7190818.1299999971</v>
      </c>
    </row>
    <row r="32" spans="1:6" ht="15.75" x14ac:dyDescent="0.25">
      <c r="A32" s="32">
        <v>45026</v>
      </c>
      <c r="B32" s="21">
        <v>2.3041000272003002E+17</v>
      </c>
      <c r="C32" s="25" t="s">
        <v>23</v>
      </c>
      <c r="D32" s="23">
        <v>501.32</v>
      </c>
      <c r="E32" s="29"/>
      <c r="F32" s="7">
        <f t="shared" ref="F32:F34" si="2">F31+D32</f>
        <v>7191319.4499999974</v>
      </c>
    </row>
    <row r="33" spans="1:6" ht="15.75" x14ac:dyDescent="0.25">
      <c r="A33" s="32">
        <v>45040</v>
      </c>
      <c r="B33" s="21">
        <v>4524000000036</v>
      </c>
      <c r="C33" s="25" t="s">
        <v>24</v>
      </c>
      <c r="D33" s="23">
        <v>10528.35</v>
      </c>
      <c r="E33" s="29"/>
      <c r="F33" s="7">
        <f t="shared" si="2"/>
        <v>7201847.799999997</v>
      </c>
    </row>
    <row r="34" spans="1:6" ht="15.75" x14ac:dyDescent="0.25">
      <c r="A34" s="32">
        <v>45026</v>
      </c>
      <c r="B34" s="21">
        <v>2.3041000272003002E+17</v>
      </c>
      <c r="C34" s="34" t="s">
        <v>45</v>
      </c>
      <c r="D34" s="23">
        <v>9700</v>
      </c>
      <c r="E34" s="29"/>
      <c r="F34" s="7">
        <f t="shared" si="2"/>
        <v>7211547.799999997</v>
      </c>
    </row>
    <row r="35" spans="1:6" ht="15.75" x14ac:dyDescent="0.25">
      <c r="A35" s="32"/>
      <c r="B35" s="21"/>
      <c r="C35" s="25" t="s">
        <v>46</v>
      </c>
      <c r="D35" s="23"/>
      <c r="E35" s="29">
        <v>94066.71</v>
      </c>
      <c r="F35" s="7">
        <f>F34-E35</f>
        <v>7117481.0899999971</v>
      </c>
    </row>
    <row r="36" spans="1:6" ht="15.75" x14ac:dyDescent="0.25">
      <c r="A36" s="16"/>
      <c r="B36" s="21"/>
      <c r="C36" s="25" t="s">
        <v>18</v>
      </c>
      <c r="D36" s="12"/>
      <c r="E36" s="29">
        <v>6073.37</v>
      </c>
      <c r="F36" s="7">
        <f>F35-E36</f>
        <v>7111407.7199999969</v>
      </c>
    </row>
    <row r="37" spans="1:6" ht="15.75" x14ac:dyDescent="0.25">
      <c r="A37" s="16">
        <v>44957</v>
      </c>
      <c r="B37" s="21"/>
      <c r="C37" s="17"/>
      <c r="D37" s="12"/>
      <c r="E37" s="20"/>
      <c r="F37" s="8"/>
    </row>
    <row r="38" spans="1:6" ht="20.25" x14ac:dyDescent="0.55000000000000004">
      <c r="A38" s="11">
        <v>44936</v>
      </c>
      <c r="B38" s="10"/>
      <c r="C38" s="14" t="s">
        <v>12</v>
      </c>
      <c r="D38" s="12">
        <f>SUM(D8:D37)</f>
        <v>8666972.5399999991</v>
      </c>
      <c r="E38" s="12">
        <f>SUM(E8:E37)</f>
        <v>4067276.56</v>
      </c>
      <c r="F38" s="24">
        <f>F36</f>
        <v>7111407.7199999969</v>
      </c>
    </row>
    <row r="40" spans="1:6" ht="15.75" x14ac:dyDescent="0.25">
      <c r="B40" s="15"/>
      <c r="D40" s="15" t="s">
        <v>13</v>
      </c>
      <c r="F40" s="18"/>
    </row>
    <row r="41" spans="1:6" x14ac:dyDescent="0.25">
      <c r="D41" t="s">
        <v>14</v>
      </c>
    </row>
    <row r="42" spans="1:6" x14ac:dyDescent="0.25">
      <c r="D42" t="s">
        <v>15</v>
      </c>
      <c r="F42" s="18"/>
    </row>
    <row r="44" spans="1:6" x14ac:dyDescent="0.25">
      <c r="F44" s="19"/>
    </row>
    <row r="45" spans="1:6" x14ac:dyDescent="0.25">
      <c r="F45" s="19"/>
    </row>
    <row r="46" spans="1:6" x14ac:dyDescent="0.25">
      <c r="D46" s="19"/>
      <c r="E46" s="19"/>
      <c r="F46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F33" sqref="F33"/>
    </sheetView>
  </sheetViews>
  <sheetFormatPr baseColWidth="10" defaultRowHeight="15" x14ac:dyDescent="0.25"/>
  <cols>
    <col min="1" max="1" width="12.7109375" customWidth="1"/>
    <col min="2" max="2" width="21" customWidth="1"/>
    <col min="3" max="3" width="51.285156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8" t="s">
        <v>8</v>
      </c>
      <c r="B1" s="38"/>
      <c r="C1" s="38"/>
      <c r="D1" s="38"/>
      <c r="E1" s="38"/>
      <c r="F1" s="38"/>
    </row>
    <row r="2" spans="1:6" ht="16.5" customHeight="1" x14ac:dyDescent="0.25">
      <c r="A2" s="38" t="s">
        <v>9</v>
      </c>
      <c r="B2" s="38"/>
      <c r="C2" s="38"/>
      <c r="D2" s="38"/>
      <c r="E2" s="38"/>
      <c r="F2" s="38"/>
    </row>
    <row r="3" spans="1:6" x14ac:dyDescent="0.25">
      <c r="A3" s="38" t="s">
        <v>17</v>
      </c>
      <c r="B3" s="38"/>
      <c r="C3" s="38"/>
      <c r="D3" s="38"/>
      <c r="E3" s="38"/>
      <c r="F3" s="38"/>
    </row>
    <row r="4" spans="1:6" x14ac:dyDescent="0.25">
      <c r="A4" s="38" t="s">
        <v>28</v>
      </c>
      <c r="B4" s="38"/>
      <c r="C4" s="38"/>
      <c r="D4" s="38"/>
      <c r="E4" s="38"/>
      <c r="F4" s="38"/>
    </row>
    <row r="6" spans="1:6" x14ac:dyDescent="0.25">
      <c r="B6" s="2" t="s">
        <v>10</v>
      </c>
      <c r="E6" s="1" t="s">
        <v>6</v>
      </c>
      <c r="F6" s="13">
        <v>6900.9400000001915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x14ac:dyDescent="0.25">
      <c r="A9" s="26">
        <v>45042</v>
      </c>
      <c r="B9" s="35" t="s">
        <v>56</v>
      </c>
      <c r="C9" s="37"/>
      <c r="D9" s="8">
        <v>1944546.36</v>
      </c>
      <c r="E9" s="7"/>
      <c r="F9" s="7">
        <f>F6+D9</f>
        <v>1951447.3000000003</v>
      </c>
    </row>
    <row r="10" spans="1:6" ht="18.75" customHeight="1" x14ac:dyDescent="0.25">
      <c r="A10" s="26">
        <v>45044</v>
      </c>
      <c r="B10" s="35">
        <v>30491173112</v>
      </c>
      <c r="C10" s="37" t="s">
        <v>47</v>
      </c>
      <c r="D10" s="8"/>
      <c r="E10" s="7">
        <v>100000</v>
      </c>
      <c r="F10" s="7">
        <f>F9-E10</f>
        <v>1851447.3000000003</v>
      </c>
    </row>
    <row r="11" spans="1:6" ht="18.75" customHeight="1" x14ac:dyDescent="0.25">
      <c r="A11" s="26">
        <v>45044</v>
      </c>
      <c r="B11" s="35">
        <v>30491235422</v>
      </c>
      <c r="C11" s="37" t="s">
        <v>48</v>
      </c>
      <c r="D11" s="8"/>
      <c r="E11" s="7">
        <v>126821.3505</v>
      </c>
      <c r="F11" s="7">
        <f>F10-E11</f>
        <v>1724625.9495000003</v>
      </c>
    </row>
    <row r="12" spans="1:6" ht="18.75" customHeight="1" x14ac:dyDescent="0.25">
      <c r="A12" s="26">
        <v>45044</v>
      </c>
      <c r="B12" s="35">
        <v>30491273348</v>
      </c>
      <c r="C12" s="37" t="s">
        <v>49</v>
      </c>
      <c r="D12" s="8"/>
      <c r="E12" s="7">
        <v>456700.76999999996</v>
      </c>
      <c r="F12" s="7">
        <f t="shared" ref="F12:F29" si="0">F11-E12</f>
        <v>1267925.1795000003</v>
      </c>
    </row>
    <row r="13" spans="1:6" ht="18.75" customHeight="1" x14ac:dyDescent="0.25">
      <c r="A13" s="26">
        <v>45044</v>
      </c>
      <c r="B13" s="35">
        <v>30491303572</v>
      </c>
      <c r="C13" s="37" t="s">
        <v>25</v>
      </c>
      <c r="D13" s="8"/>
      <c r="E13" s="7">
        <v>35150</v>
      </c>
      <c r="F13" s="7">
        <f t="shared" si="0"/>
        <v>1232775.1795000003</v>
      </c>
    </row>
    <row r="14" spans="1:6" ht="18.75" customHeight="1" x14ac:dyDescent="0.25">
      <c r="A14" s="26">
        <v>45048</v>
      </c>
      <c r="B14" s="35">
        <v>30523503762</v>
      </c>
      <c r="C14" s="37" t="s">
        <v>50</v>
      </c>
      <c r="D14" s="8"/>
      <c r="E14" s="7">
        <v>183516.2</v>
      </c>
      <c r="F14" s="7">
        <f t="shared" si="0"/>
        <v>1049258.9795000004</v>
      </c>
    </row>
    <row r="15" spans="1:6" ht="18.75" customHeight="1" x14ac:dyDescent="0.25">
      <c r="A15" s="26">
        <v>45044</v>
      </c>
      <c r="B15" s="35">
        <v>30492231121</v>
      </c>
      <c r="C15" s="37" t="s">
        <v>51</v>
      </c>
      <c r="D15" s="8"/>
      <c r="E15" s="7">
        <v>109807.75</v>
      </c>
      <c r="F15" s="7">
        <f t="shared" si="0"/>
        <v>939451.22950000037</v>
      </c>
    </row>
    <row r="16" spans="1:6" ht="18.75" customHeight="1" x14ac:dyDescent="0.25">
      <c r="A16" s="26">
        <v>45044</v>
      </c>
      <c r="B16" s="35">
        <v>30491766726</v>
      </c>
      <c r="C16" s="37" t="s">
        <v>27</v>
      </c>
      <c r="D16" s="8"/>
      <c r="E16" s="7">
        <v>304000</v>
      </c>
      <c r="F16" s="7">
        <f t="shared" si="0"/>
        <v>635451.22950000037</v>
      </c>
    </row>
    <row r="17" spans="1:6" ht="18.75" customHeight="1" x14ac:dyDescent="0.25">
      <c r="A17" s="26">
        <v>45044</v>
      </c>
      <c r="B17" s="35">
        <v>30491336291</v>
      </c>
      <c r="C17" s="37" t="s">
        <v>26</v>
      </c>
      <c r="D17" s="8"/>
      <c r="E17" s="7">
        <v>81890</v>
      </c>
      <c r="F17" s="7">
        <f t="shared" si="0"/>
        <v>553561.22950000037</v>
      </c>
    </row>
    <row r="18" spans="1:6" ht="18.75" customHeight="1" x14ac:dyDescent="0.25">
      <c r="A18" s="26">
        <v>45044</v>
      </c>
      <c r="B18" s="35">
        <v>30491673515</v>
      </c>
      <c r="C18" s="37" t="s">
        <v>52</v>
      </c>
      <c r="D18" s="8"/>
      <c r="E18" s="7">
        <v>163561.5</v>
      </c>
      <c r="F18" s="7">
        <f t="shared" si="0"/>
        <v>389999.72950000037</v>
      </c>
    </row>
    <row r="19" spans="1:6" ht="18.75" customHeight="1" x14ac:dyDescent="0.25">
      <c r="A19" s="26">
        <v>45044</v>
      </c>
      <c r="B19" s="35">
        <v>30491728522</v>
      </c>
      <c r="C19" s="37" t="s">
        <v>53</v>
      </c>
      <c r="D19" s="8"/>
      <c r="E19" s="7">
        <v>57000</v>
      </c>
      <c r="F19" s="7">
        <f t="shared" si="0"/>
        <v>332999.72950000037</v>
      </c>
    </row>
    <row r="20" spans="1:6" ht="18.75" customHeight="1" x14ac:dyDescent="0.25">
      <c r="A20" s="26">
        <v>45044</v>
      </c>
      <c r="B20" s="35">
        <v>30491362429</v>
      </c>
      <c r="C20" s="37" t="s">
        <v>54</v>
      </c>
      <c r="D20" s="8"/>
      <c r="E20" s="7">
        <v>212580.35</v>
      </c>
      <c r="F20" s="7">
        <f t="shared" si="0"/>
        <v>120419.37950000036</v>
      </c>
    </row>
    <row r="21" spans="1:6" ht="18.75" customHeight="1" x14ac:dyDescent="0.25">
      <c r="A21" s="26">
        <v>45048</v>
      </c>
      <c r="B21" s="35">
        <v>30524032691</v>
      </c>
      <c r="C21" s="37" t="s">
        <v>55</v>
      </c>
      <c r="D21" s="8"/>
      <c r="E21" s="7">
        <v>4200</v>
      </c>
      <c r="F21" s="7">
        <f t="shared" si="0"/>
        <v>116219.37950000036</v>
      </c>
    </row>
    <row r="22" spans="1:6" ht="18.75" customHeight="1" x14ac:dyDescent="0.25">
      <c r="A22" s="26">
        <v>45044</v>
      </c>
      <c r="B22" s="35">
        <v>30491441687</v>
      </c>
      <c r="C22" s="37" t="s">
        <v>55</v>
      </c>
      <c r="D22" s="8"/>
      <c r="E22" s="7">
        <v>1500</v>
      </c>
      <c r="F22" s="7">
        <f t="shared" si="0"/>
        <v>114719.37950000036</v>
      </c>
    </row>
    <row r="23" spans="1:6" ht="18.75" customHeight="1" x14ac:dyDescent="0.25">
      <c r="A23" s="26">
        <v>45044</v>
      </c>
      <c r="B23" s="35">
        <v>30491471332</v>
      </c>
      <c r="C23" s="37" t="s">
        <v>55</v>
      </c>
      <c r="D23" s="8"/>
      <c r="E23" s="7">
        <v>2400</v>
      </c>
      <c r="F23" s="7">
        <f t="shared" si="0"/>
        <v>112319.37950000036</v>
      </c>
    </row>
    <row r="24" spans="1:6" ht="18.75" customHeight="1" x14ac:dyDescent="0.25">
      <c r="A24" s="26">
        <v>45044</v>
      </c>
      <c r="B24" s="35">
        <v>30491536219</v>
      </c>
      <c r="C24" s="37" t="s">
        <v>55</v>
      </c>
      <c r="D24" s="8"/>
      <c r="E24" s="7">
        <v>2400</v>
      </c>
      <c r="F24" s="7">
        <f t="shared" si="0"/>
        <v>109919.37950000036</v>
      </c>
    </row>
    <row r="25" spans="1:6" ht="18.75" customHeight="1" x14ac:dyDescent="0.25">
      <c r="A25" s="26">
        <v>45044</v>
      </c>
      <c r="B25" s="35">
        <v>30491565061</v>
      </c>
      <c r="C25" s="37" t="s">
        <v>55</v>
      </c>
      <c r="D25" s="8"/>
      <c r="E25" s="7">
        <v>1400</v>
      </c>
      <c r="F25" s="7">
        <f t="shared" si="0"/>
        <v>108519.37950000036</v>
      </c>
    </row>
    <row r="26" spans="1:6" ht="18.75" customHeight="1" x14ac:dyDescent="0.25">
      <c r="A26" s="26">
        <v>45044</v>
      </c>
      <c r="B26" s="35">
        <v>30491637353</v>
      </c>
      <c r="C26" s="37" t="s">
        <v>55</v>
      </c>
      <c r="D26" s="8"/>
      <c r="E26" s="7">
        <v>3600</v>
      </c>
      <c r="F26" s="7">
        <f t="shared" si="0"/>
        <v>104919.37950000036</v>
      </c>
    </row>
    <row r="27" spans="1:6" ht="18.75" customHeight="1" x14ac:dyDescent="0.25">
      <c r="A27" s="26">
        <v>45044</v>
      </c>
      <c r="B27" s="35">
        <v>30491596898</v>
      </c>
      <c r="C27" s="37" t="s">
        <v>55</v>
      </c>
      <c r="D27" s="8"/>
      <c r="E27" s="7">
        <v>8250</v>
      </c>
      <c r="F27" s="7">
        <f t="shared" si="0"/>
        <v>96669.379500000359</v>
      </c>
    </row>
    <row r="28" spans="1:6" ht="18.75" customHeight="1" x14ac:dyDescent="0.25">
      <c r="A28" s="26"/>
      <c r="B28" s="35">
        <v>30159009388</v>
      </c>
      <c r="C28" s="37" t="s">
        <v>19</v>
      </c>
      <c r="D28" s="8"/>
      <c r="E28" s="7">
        <v>87475.479500000001</v>
      </c>
      <c r="F28" s="7">
        <f t="shared" si="0"/>
        <v>9193.900000000358</v>
      </c>
    </row>
    <row r="29" spans="1:6" ht="18.75" customHeight="1" thickBot="1" x14ac:dyDescent="0.3">
      <c r="A29" s="26"/>
      <c r="B29" s="31"/>
      <c r="C29" s="36" t="s">
        <v>16</v>
      </c>
      <c r="D29" s="8"/>
      <c r="E29" s="7">
        <v>2675.6</v>
      </c>
      <c r="F29" s="7">
        <f t="shared" si="0"/>
        <v>6518.3000000003576</v>
      </c>
    </row>
    <row r="30" spans="1:6" ht="15.75" x14ac:dyDescent="0.25">
      <c r="A30" s="16"/>
      <c r="B30" s="9"/>
      <c r="C30" s="17"/>
      <c r="D30" s="8"/>
      <c r="E30" s="20"/>
      <c r="F30" s="8"/>
    </row>
    <row r="31" spans="1:6" ht="20.25" x14ac:dyDescent="0.55000000000000004">
      <c r="A31" s="11"/>
      <c r="B31" s="10"/>
      <c r="C31" s="14" t="s">
        <v>12</v>
      </c>
      <c r="D31" s="12">
        <f>SUM(D9:D30)</f>
        <v>1944546.36</v>
      </c>
      <c r="E31" s="12">
        <f>SUM(E9:E30)</f>
        <v>1944929</v>
      </c>
      <c r="F31" s="22">
        <f>F29</f>
        <v>6518.3000000003576</v>
      </c>
    </row>
    <row r="36" spans="2:6" ht="15.75" x14ac:dyDescent="0.25">
      <c r="B36" s="15"/>
      <c r="D36" s="15"/>
      <c r="F36" s="18"/>
    </row>
    <row r="37" spans="2:6" x14ac:dyDescent="0.25">
      <c r="F37" s="18"/>
    </row>
    <row r="38" spans="2:6" x14ac:dyDescent="0.25">
      <c r="F38" s="18"/>
    </row>
    <row r="39" spans="2:6" x14ac:dyDescent="0.25">
      <c r="F39" s="18"/>
    </row>
    <row r="40" spans="2:6" x14ac:dyDescent="0.25">
      <c r="F40" s="30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2023-07-17T12:30:42Z</cp:lastPrinted>
  <dcterms:created xsi:type="dcterms:W3CDTF">2020-06-15T16:25:30Z</dcterms:created>
  <dcterms:modified xsi:type="dcterms:W3CDTF">2023-07-17T12:32:30Z</dcterms:modified>
</cp:coreProperties>
</file>